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20" windowWidth="21720" windowHeight="11445"/>
  </bookViews>
  <sheets>
    <sheet name="Voluntaria" sheetId="1" r:id="rId1"/>
    <sheet name="Ejecutiva" sheetId="3" r:id="rId2"/>
    <sheet name="Total" sheetId="4" r:id="rId3"/>
  </sheets>
  <definedNames>
    <definedName name="_xlnm._FilterDatabase" localSheetId="1" hidden="1">Ejecutiva!$B$3:$O$138</definedName>
    <definedName name="_xlnm._FilterDatabase" localSheetId="2" hidden="1">Total!$B$3:$O$138</definedName>
    <definedName name="_xlnm._FilterDatabase" localSheetId="0" hidden="1">Voluntaria!$B$3:$O$138</definedName>
    <definedName name="_xlnm.Criteria" localSheetId="2">Total!$B$4:$B$138</definedName>
    <definedName name="Tipo_de_Valor">Total!$C$2</definedName>
  </definedNames>
  <calcPr calcId="124519"/>
</workbook>
</file>

<file path=xl/calcChain.xml><?xml version="1.0" encoding="utf-8"?>
<calcChain xmlns="http://schemas.openxmlformats.org/spreadsheetml/2006/main">
  <c r="O138" i="4"/>
  <c r="N138"/>
  <c r="O137"/>
  <c r="N137"/>
  <c r="O136"/>
  <c r="N136"/>
  <c r="O138" i="3"/>
  <c r="N138"/>
  <c r="O137"/>
  <c r="N137"/>
  <c r="L140"/>
  <c r="H140"/>
  <c r="O136"/>
  <c r="D140"/>
  <c r="O138" i="1"/>
  <c r="N138"/>
  <c r="O137"/>
  <c r="N137"/>
  <c r="O136"/>
  <c r="N133"/>
  <c r="M140"/>
  <c r="L140"/>
  <c r="I140"/>
  <c r="H140"/>
  <c r="E140"/>
  <c r="D140"/>
  <c r="M5" i="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M4"/>
  <c r="L4"/>
  <c r="K4"/>
  <c r="J4"/>
  <c r="I4"/>
  <c r="H4"/>
  <c r="G4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4"/>
  <c r="M140" i="3"/>
  <c r="K140"/>
  <c r="J140"/>
  <c r="I140"/>
  <c r="G140"/>
  <c r="F140"/>
  <c r="E140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4"/>
  <c r="N4"/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4"/>
  <c r="N135"/>
  <c r="N4"/>
  <c r="O132" i="4" l="1"/>
  <c r="O128"/>
  <c r="O124"/>
  <c r="O120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24"/>
  <c r="O20"/>
  <c r="O16"/>
  <c r="O12"/>
  <c r="O8"/>
  <c r="O133"/>
  <c r="O129"/>
  <c r="O125"/>
  <c r="O121"/>
  <c r="O117"/>
  <c r="O113"/>
  <c r="O109"/>
  <c r="O105"/>
  <c r="O101"/>
  <c r="O97"/>
  <c r="O93"/>
  <c r="O89"/>
  <c r="O85"/>
  <c r="O81"/>
  <c r="O77"/>
  <c r="O73"/>
  <c r="O69"/>
  <c r="O61"/>
  <c r="O57"/>
  <c r="O53"/>
  <c r="O45"/>
  <c r="O41"/>
  <c r="O37"/>
  <c r="O29"/>
  <c r="O25"/>
  <c r="O21"/>
  <c r="O13"/>
  <c r="O9"/>
  <c r="O5"/>
  <c r="O134"/>
  <c r="O126"/>
  <c r="O118"/>
  <c r="O110"/>
  <c r="O102"/>
  <c r="O94"/>
  <c r="O90"/>
  <c r="O86"/>
  <c r="O78"/>
  <c r="O66"/>
  <c r="O62"/>
  <c r="O50"/>
  <c r="O46"/>
  <c r="O34"/>
  <c r="O30"/>
  <c r="O22"/>
  <c r="O18"/>
  <c r="O14"/>
  <c r="O135"/>
  <c r="O131"/>
  <c r="O127"/>
  <c r="O119"/>
  <c r="O115"/>
  <c r="O111"/>
  <c r="O103"/>
  <c r="O99"/>
  <c r="O95"/>
  <c r="O83"/>
  <c r="O79"/>
  <c r="O75"/>
  <c r="O71"/>
  <c r="O67"/>
  <c r="O63"/>
  <c r="O59"/>
  <c r="O55"/>
  <c r="O51"/>
  <c r="O47"/>
  <c r="O43"/>
  <c r="O39"/>
  <c r="O35"/>
  <c r="O31"/>
  <c r="O27"/>
  <c r="O23"/>
  <c r="N136" i="3"/>
  <c r="N140" s="1"/>
  <c r="G140" i="1"/>
  <c r="K140"/>
  <c r="F140"/>
  <c r="J140"/>
  <c r="N136"/>
  <c r="N140" s="1"/>
  <c r="O140" i="3"/>
  <c r="D140" i="4"/>
  <c r="N135"/>
  <c r="N131"/>
  <c r="N127"/>
  <c r="N123"/>
  <c r="N119"/>
  <c r="N115"/>
  <c r="N111"/>
  <c r="N107"/>
  <c r="N103"/>
  <c r="N99"/>
  <c r="N95"/>
  <c r="N91"/>
  <c r="N87"/>
  <c r="N83"/>
  <c r="N79"/>
  <c r="N75"/>
  <c r="N71"/>
  <c r="N67"/>
  <c r="N63"/>
  <c r="N59"/>
  <c r="N55"/>
  <c r="N51"/>
  <c r="N47"/>
  <c r="N43"/>
  <c r="N39"/>
  <c r="N35"/>
  <c r="N31"/>
  <c r="N27"/>
  <c r="N23"/>
  <c r="N19"/>
  <c r="N15"/>
  <c r="N11"/>
  <c r="N7"/>
  <c r="N132"/>
  <c r="N128"/>
  <c r="N124"/>
  <c r="N120"/>
  <c r="N116"/>
  <c r="N112"/>
  <c r="N108"/>
  <c r="N104"/>
  <c r="N100"/>
  <c r="N96"/>
  <c r="N92"/>
  <c r="N88"/>
  <c r="N84"/>
  <c r="N80"/>
  <c r="N76"/>
  <c r="N72"/>
  <c r="N68"/>
  <c r="N64"/>
  <c r="N60"/>
  <c r="N56"/>
  <c r="N52"/>
  <c r="N48"/>
  <c r="N44"/>
  <c r="N40"/>
  <c r="N36"/>
  <c r="N32"/>
  <c r="N28"/>
  <c r="N24"/>
  <c r="N20"/>
  <c r="N16"/>
  <c r="N12"/>
  <c r="N8"/>
  <c r="N133"/>
  <c r="N129"/>
  <c r="N125"/>
  <c r="N121"/>
  <c r="N117"/>
  <c r="N113"/>
  <c r="N109"/>
  <c r="N105"/>
  <c r="N101"/>
  <c r="N97"/>
  <c r="N93"/>
  <c r="N89"/>
  <c r="N85"/>
  <c r="N81"/>
  <c r="N77"/>
  <c r="N73"/>
  <c r="N69"/>
  <c r="N65"/>
  <c r="N61"/>
  <c r="N57"/>
  <c r="N53"/>
  <c r="N49"/>
  <c r="N45"/>
  <c r="N41"/>
  <c r="N37"/>
  <c r="N33"/>
  <c r="N29"/>
  <c r="N25"/>
  <c r="N21"/>
  <c r="N17"/>
  <c r="N13"/>
  <c r="N9"/>
  <c r="N5"/>
  <c r="N4"/>
  <c r="N134"/>
  <c r="N130"/>
  <c r="N126"/>
  <c r="N122"/>
  <c r="N118"/>
  <c r="N114"/>
  <c r="N110"/>
  <c r="N106"/>
  <c r="N102"/>
  <c r="N98"/>
  <c r="N94"/>
  <c r="N90"/>
  <c r="N86"/>
  <c r="N82"/>
  <c r="N78"/>
  <c r="N74"/>
  <c r="N70"/>
  <c r="N66"/>
  <c r="N62"/>
  <c r="N58"/>
  <c r="N54"/>
  <c r="N50"/>
  <c r="N46"/>
  <c r="N42"/>
  <c r="N38"/>
  <c r="N34"/>
  <c r="N30"/>
  <c r="N26"/>
  <c r="N22"/>
  <c r="N18"/>
  <c r="N14"/>
  <c r="N10"/>
  <c r="N6"/>
  <c r="K140"/>
  <c r="J140"/>
  <c r="L140"/>
  <c r="O123"/>
  <c r="O107"/>
  <c r="O91"/>
  <c r="O87"/>
  <c r="O19"/>
  <c r="O15"/>
  <c r="O11"/>
  <c r="O7"/>
  <c r="I140"/>
  <c r="O65"/>
  <c r="O49"/>
  <c r="O33"/>
  <c r="O17"/>
  <c r="M140"/>
  <c r="O122"/>
  <c r="O114"/>
  <c r="O98"/>
  <c r="O58"/>
  <c r="O106"/>
  <c r="O82"/>
  <c r="O74"/>
  <c r="O42"/>
  <c r="O38"/>
  <c r="O10"/>
  <c r="O6"/>
  <c r="O70"/>
  <c r="O54"/>
  <c r="O130"/>
  <c r="O26"/>
  <c r="H140"/>
  <c r="G140"/>
  <c r="F140"/>
  <c r="O4"/>
  <c r="E140"/>
  <c r="O140" i="1"/>
  <c r="O140" i="4" l="1"/>
  <c r="N140"/>
</calcChain>
</file>

<file path=xl/sharedStrings.xml><?xml version="1.0" encoding="utf-8"?>
<sst xmlns="http://schemas.openxmlformats.org/spreadsheetml/2006/main" count="1287" uniqueCount="109">
  <si>
    <t>Organismo titular del Rendimiento</t>
  </si>
  <si>
    <t>Tipo de Valor</t>
  </si>
  <si>
    <t xml:space="preserve">IBI - Impuesto sobre Bienes Inmuebles ( Caracteristicas Especiales, Urbana y Rústica) </t>
  </si>
  <si>
    <t>IAE - Impuesto de Actividades Económicas</t>
  </si>
  <si>
    <t>IVTM - Impuesto de Vehiculos de Tracción Mecánica</t>
  </si>
  <si>
    <t>IIVTNU - Impuesto sobre el Incremento de Valor del Terreno de Naturaleza Urbana</t>
  </si>
  <si>
    <t>OTRAS (ICIO, Tasas, impuestos y precios públicos)</t>
  </si>
  <si>
    <t>TOTALES</t>
  </si>
  <si>
    <t>Código</t>
  </si>
  <si>
    <t>Descripción</t>
  </si>
  <si>
    <t>Número</t>
  </si>
  <si>
    <t>Importe</t>
  </si>
  <si>
    <t>001</t>
  </si>
  <si>
    <t>AYTO. ALCALA GAZULES</t>
  </si>
  <si>
    <t>Recibos</t>
  </si>
  <si>
    <t>Liquidaciones</t>
  </si>
  <si>
    <t>Inspección</t>
  </si>
  <si>
    <t>002</t>
  </si>
  <si>
    <t>AYTO. ALCALA DEL VALLE</t>
  </si>
  <si>
    <t>003</t>
  </si>
  <si>
    <t>AYTO. DE ALGAR</t>
  </si>
  <si>
    <t>004</t>
  </si>
  <si>
    <t>AYTO. DE ALGECIRAS</t>
  </si>
  <si>
    <t>005</t>
  </si>
  <si>
    <t>AYTO. DE ALGODONALES</t>
  </si>
  <si>
    <t>006</t>
  </si>
  <si>
    <t>AYTO. DE ARCOS</t>
  </si>
  <si>
    <t>007</t>
  </si>
  <si>
    <t>AYTO. DE BARBATE</t>
  </si>
  <si>
    <t>008</t>
  </si>
  <si>
    <t xml:space="preserve">AYTO. DE LOS BARRIOS </t>
  </si>
  <si>
    <t>009</t>
  </si>
  <si>
    <t>AYTO. DE BENAOCAZ</t>
  </si>
  <si>
    <t>010</t>
  </si>
  <si>
    <t>AYTO. DE BORNOS</t>
  </si>
  <si>
    <t>011</t>
  </si>
  <si>
    <t>AYTO. DE EL BOSQUE</t>
  </si>
  <si>
    <t>012</t>
  </si>
  <si>
    <t>AYTO. DE CADIZ</t>
  </si>
  <si>
    <t>013</t>
  </si>
  <si>
    <t>AYTO. CASTELLAR FRA.</t>
  </si>
  <si>
    <t>014</t>
  </si>
  <si>
    <t>AYTO. CONIL DE LA FRA</t>
  </si>
  <si>
    <t>015</t>
  </si>
  <si>
    <t>AYTO. CHICLANA DE LA FRA</t>
  </si>
  <si>
    <t>016</t>
  </si>
  <si>
    <t>AYTO. DE CHIPIONA</t>
  </si>
  <si>
    <t>017</t>
  </si>
  <si>
    <t>AYTO. DE ESPERA</t>
  </si>
  <si>
    <t>018</t>
  </si>
  <si>
    <t>AYTO. DE EL GASTOR</t>
  </si>
  <si>
    <t>019</t>
  </si>
  <si>
    <t>AYTO. DE GRAZALEMA</t>
  </si>
  <si>
    <t>020</t>
  </si>
  <si>
    <t>AYTO. DE JEREZ DE LA FRA.</t>
  </si>
  <si>
    <t>021</t>
  </si>
  <si>
    <t>AYTO. JIMENA DE LA FRA.</t>
  </si>
  <si>
    <t>022</t>
  </si>
  <si>
    <t>AYTO. LINEA CONCEPCION</t>
  </si>
  <si>
    <t>023</t>
  </si>
  <si>
    <t>AYTO. DE MEDINA-SIDONIA</t>
  </si>
  <si>
    <t>024</t>
  </si>
  <si>
    <t>AYTO. DE OLVERA</t>
  </si>
  <si>
    <t>025</t>
  </si>
  <si>
    <t>AYTO. PATERNA DE RIVERA</t>
  </si>
  <si>
    <t>026</t>
  </si>
  <si>
    <t>AYTO. DE PRADO DEL REY</t>
  </si>
  <si>
    <t>027</t>
  </si>
  <si>
    <t xml:space="preserve">AYTO. PUERTO SANTA MARIA </t>
  </si>
  <si>
    <t>028</t>
  </si>
  <si>
    <t>AYTO. DE PUERTO REAL</t>
  </si>
  <si>
    <t>029</t>
  </si>
  <si>
    <t>AYTO. DE PUERTO SERRANO</t>
  </si>
  <si>
    <t>030</t>
  </si>
  <si>
    <t>AYTO. DE ROTA</t>
  </si>
  <si>
    <t>031</t>
  </si>
  <si>
    <t>AYTO. DE SAN FERNANDO</t>
  </si>
  <si>
    <t>032</t>
  </si>
  <si>
    <t>AYTO. DE SANLUCAR DE BDA.</t>
  </si>
  <si>
    <t>033</t>
  </si>
  <si>
    <t>AYTO. DE SAN ROQUE</t>
  </si>
  <si>
    <t>034</t>
  </si>
  <si>
    <t>AYTO. SETENIL BODEGAS</t>
  </si>
  <si>
    <t>035</t>
  </si>
  <si>
    <t>AYTO. DE TARIFA</t>
  </si>
  <si>
    <t>036</t>
  </si>
  <si>
    <t>AYTO. DE TORRE ALHAQUIME</t>
  </si>
  <si>
    <t>037</t>
  </si>
  <si>
    <t>AYTO. DE TREBUJENA</t>
  </si>
  <si>
    <t>038</t>
  </si>
  <si>
    <t>AYTO. DE UBRIQUE</t>
  </si>
  <si>
    <t>039</t>
  </si>
  <si>
    <t>AYTO. VEJER DE LA FRA.</t>
  </si>
  <si>
    <t>040</t>
  </si>
  <si>
    <t>AYTO. VILLALUENGA ROSARIO</t>
  </si>
  <si>
    <t>041</t>
  </si>
  <si>
    <t>AYTO. DE VILLAMARTIN</t>
  </si>
  <si>
    <t>042</t>
  </si>
  <si>
    <t>AYTO. ZAHARA DE LA SIERRA</t>
  </si>
  <si>
    <t>043</t>
  </si>
  <si>
    <t>AYTO.  DE  BENALUP</t>
  </si>
  <si>
    <t>044</t>
  </si>
  <si>
    <t>AYTO. S JOSE DEL VALLE</t>
  </si>
  <si>
    <t>Totales</t>
  </si>
  <si>
    <t>CARGADO EN VOLUNTARIA</t>
  </si>
  <si>
    <t>CARGADO EN EJECUTIVA</t>
  </si>
  <si>
    <t>TOTAL CARGADO</t>
  </si>
  <si>
    <t>OTROS TITULARES DEL RENDIMIENTO</t>
  </si>
  <si>
    <t>XXX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</si>
</sst>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4" fontId="0" fillId="0" borderId="8" xfId="0" applyNumberFormat="1" applyBorder="1"/>
    <xf numFmtId="4" fontId="0" fillId="0" borderId="4" xfId="0" applyNumberFormat="1" applyBorder="1"/>
    <xf numFmtId="3" fontId="0" fillId="0" borderId="15" xfId="0" applyNumberFormat="1" applyBorder="1"/>
    <xf numFmtId="4" fontId="0" fillId="0" borderId="10" xfId="0" applyNumberFormat="1" applyBorder="1"/>
    <xf numFmtId="3" fontId="0" fillId="0" borderId="7" xfId="0" applyNumberFormat="1" applyBorder="1"/>
    <xf numFmtId="3" fontId="0" fillId="0" borderId="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9" xfId="0" applyNumberFormat="1" applyBorder="1"/>
    <xf numFmtId="4" fontId="0" fillId="0" borderId="17" xfId="0" applyNumberFormat="1" applyBorder="1"/>
    <xf numFmtId="3" fontId="0" fillId="0" borderId="16" xfId="0" applyNumberFormat="1" applyBorder="1"/>
    <xf numFmtId="4" fontId="0" fillId="0" borderId="20" xfId="0" applyNumberFormat="1" applyBorder="1"/>
    <xf numFmtId="0" fontId="1" fillId="2" borderId="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0" fillId="0" borderId="1" xfId="0" applyNumberFormat="1" applyBorder="1"/>
    <xf numFmtId="4" fontId="0" fillId="0" borderId="2" xfId="0" applyNumberFormat="1" applyBorder="1"/>
    <xf numFmtId="3" fontId="0" fillId="0" borderId="21" xfId="0" applyNumberFormat="1" applyBorder="1"/>
    <xf numFmtId="4" fontId="0" fillId="0" borderId="22" xfId="0" applyNumberFormat="1" applyBorder="1"/>
    <xf numFmtId="4" fontId="2" fillId="3" borderId="25" xfId="0" applyNumberFormat="1" applyFont="1" applyFill="1" applyBorder="1"/>
    <xf numFmtId="3" fontId="2" fillId="3" borderId="23" xfId="0" applyNumberFormat="1" applyFont="1" applyFill="1" applyBorder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32" xfId="0" applyFont="1" applyFill="1" applyBorder="1" applyAlignment="1"/>
    <xf numFmtId="0" fontId="1" fillId="2" borderId="31" xfId="0" applyFont="1" applyFill="1" applyBorder="1" applyAlignment="1"/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0"/>
  <sheetViews>
    <sheetView tabSelected="1" workbookViewId="0">
      <pane xSplit="3" ySplit="3" topLeftCell="F37" activePane="bottomRight" state="frozen"/>
      <selection pane="topRight" activeCell="D1" sqref="D1"/>
      <selection pane="bottomLeft" activeCell="A3" sqref="A3"/>
      <selection pane="bottomRight" activeCell="B62" sqref="B62"/>
    </sheetView>
  </sheetViews>
  <sheetFormatPr baseColWidth="10" defaultRowHeight="15"/>
  <cols>
    <col min="2" max="2" width="33.7109375" customWidth="1"/>
    <col min="3" max="3" width="13.140625" bestFit="1" customWidth="1"/>
    <col min="4" max="4" width="11.5703125" bestFit="1" customWidth="1"/>
    <col min="5" max="5" width="17.42578125" customWidth="1"/>
    <col min="6" max="6" width="11.5703125" bestFit="1" customWidth="1"/>
    <col min="7" max="7" width="12.7109375" bestFit="1" customWidth="1"/>
    <col min="8" max="8" width="11.5703125" bestFit="1" customWidth="1"/>
    <col min="9" max="9" width="13.28515625" customWidth="1"/>
    <col min="10" max="10" width="11.5703125" bestFit="1" customWidth="1"/>
    <col min="11" max="11" width="16.85546875" customWidth="1"/>
    <col min="12" max="12" width="11.5703125" bestFit="1" customWidth="1"/>
    <col min="13" max="13" width="14.140625" customWidth="1"/>
    <col min="14" max="14" width="11.5703125" bestFit="1" customWidth="1"/>
    <col min="15" max="15" width="13.7109375" bestFit="1" customWidth="1"/>
  </cols>
  <sheetData>
    <row r="1" spans="1:15" ht="15.75" thickBot="1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47.25" customHeight="1">
      <c r="A2" s="45" t="s">
        <v>0</v>
      </c>
      <c r="B2" s="46"/>
      <c r="C2" s="31" t="s">
        <v>1</v>
      </c>
      <c r="D2" s="47" t="s">
        <v>2</v>
      </c>
      <c r="E2" s="39"/>
      <c r="F2" s="38" t="s">
        <v>3</v>
      </c>
      <c r="G2" s="39"/>
      <c r="H2" s="38" t="s">
        <v>4</v>
      </c>
      <c r="I2" s="39"/>
      <c r="J2" s="38" t="s">
        <v>5</v>
      </c>
      <c r="K2" s="39"/>
      <c r="L2" s="38" t="s">
        <v>6</v>
      </c>
      <c r="M2" s="39"/>
      <c r="N2" s="38" t="s">
        <v>7</v>
      </c>
      <c r="O2" s="40"/>
    </row>
    <row r="3" spans="1:15" ht="15.75" thickBot="1">
      <c r="A3" s="21" t="s">
        <v>8</v>
      </c>
      <c r="B3" s="22" t="s">
        <v>9</v>
      </c>
      <c r="C3" s="32"/>
      <c r="D3" s="23" t="s">
        <v>10</v>
      </c>
      <c r="E3" s="22" t="s">
        <v>11</v>
      </c>
      <c r="F3" s="21" t="s">
        <v>10</v>
      </c>
      <c r="G3" s="22" t="s">
        <v>11</v>
      </c>
      <c r="H3" s="21" t="s">
        <v>10</v>
      </c>
      <c r="I3" s="22" t="s">
        <v>11</v>
      </c>
      <c r="J3" s="21" t="s">
        <v>10</v>
      </c>
      <c r="K3" s="22" t="s">
        <v>11</v>
      </c>
      <c r="L3" s="21" t="s">
        <v>10</v>
      </c>
      <c r="M3" s="22" t="s">
        <v>11</v>
      </c>
      <c r="N3" s="21" t="s">
        <v>10</v>
      </c>
      <c r="O3" s="24" t="s">
        <v>11</v>
      </c>
    </row>
    <row r="4" spans="1:15">
      <c r="A4" s="36" t="s">
        <v>12</v>
      </c>
      <c r="B4" s="37" t="s">
        <v>13</v>
      </c>
      <c r="C4" s="35" t="s">
        <v>14</v>
      </c>
      <c r="D4" s="25">
        <v>10259</v>
      </c>
      <c r="E4" s="26">
        <v>1880447.68</v>
      </c>
      <c r="F4" s="25">
        <v>37</v>
      </c>
      <c r="G4" s="26">
        <v>91351.32</v>
      </c>
      <c r="H4" s="25">
        <v>3663</v>
      </c>
      <c r="I4" s="26">
        <v>244122.54</v>
      </c>
      <c r="J4" s="25">
        <v>0</v>
      </c>
      <c r="K4" s="26">
        <v>0</v>
      </c>
      <c r="L4" s="25">
        <v>40424</v>
      </c>
      <c r="M4" s="26">
        <v>1152616.3899999999</v>
      </c>
      <c r="N4" s="25">
        <f>D4+F4+H4+J4+L4</f>
        <v>54383</v>
      </c>
      <c r="O4" s="26">
        <f>E4+G4+I4+K4+M4</f>
        <v>3368537.9299999997</v>
      </c>
    </row>
    <row r="5" spans="1:15">
      <c r="A5" s="1" t="s">
        <v>12</v>
      </c>
      <c r="B5" s="2" t="s">
        <v>13</v>
      </c>
      <c r="C5" s="6" t="s">
        <v>15</v>
      </c>
      <c r="D5" s="12">
        <v>400</v>
      </c>
      <c r="E5" s="8">
        <v>509465.75</v>
      </c>
      <c r="F5" s="12">
        <v>28</v>
      </c>
      <c r="G5" s="8">
        <v>41327.22</v>
      </c>
      <c r="H5" s="12">
        <v>0</v>
      </c>
      <c r="I5" s="8">
        <v>0</v>
      </c>
      <c r="J5" s="12">
        <v>198</v>
      </c>
      <c r="K5" s="8">
        <v>117810.57</v>
      </c>
      <c r="L5" s="12">
        <v>12</v>
      </c>
      <c r="M5" s="8">
        <v>2086.7600000000002</v>
      </c>
      <c r="N5" s="19">
        <f t="shared" ref="N5:N68" si="0">D5+F5+H5+J5+L5</f>
        <v>638</v>
      </c>
      <c r="O5" s="20">
        <f t="shared" ref="O5:O68" si="1">E5+G5+I5+K5+M5</f>
        <v>670690.30000000005</v>
      </c>
    </row>
    <row r="6" spans="1:15">
      <c r="A6" s="1" t="s">
        <v>12</v>
      </c>
      <c r="B6" s="2" t="s">
        <v>13</v>
      </c>
      <c r="C6" s="6" t="s">
        <v>16</v>
      </c>
      <c r="D6" s="12">
        <v>0</v>
      </c>
      <c r="E6" s="8">
        <v>0</v>
      </c>
      <c r="F6" s="12">
        <v>0</v>
      </c>
      <c r="G6" s="8">
        <v>0</v>
      </c>
      <c r="H6" s="12">
        <v>0</v>
      </c>
      <c r="I6" s="8">
        <v>0</v>
      </c>
      <c r="J6" s="12">
        <v>29</v>
      </c>
      <c r="K6" s="8">
        <v>12307.44</v>
      </c>
      <c r="L6" s="12">
        <v>0</v>
      </c>
      <c r="M6" s="8">
        <v>0</v>
      </c>
      <c r="N6" s="19">
        <f t="shared" si="0"/>
        <v>29</v>
      </c>
      <c r="O6" s="20">
        <f t="shared" si="1"/>
        <v>12307.44</v>
      </c>
    </row>
    <row r="7" spans="1:15">
      <c r="A7" s="1" t="s">
        <v>17</v>
      </c>
      <c r="B7" s="2" t="s">
        <v>18</v>
      </c>
      <c r="C7" s="6" t="s">
        <v>14</v>
      </c>
      <c r="D7" s="12">
        <v>4024</v>
      </c>
      <c r="E7" s="8">
        <v>659499.53</v>
      </c>
      <c r="F7" s="12">
        <v>17</v>
      </c>
      <c r="G7" s="8">
        <v>5460.05</v>
      </c>
      <c r="H7" s="12">
        <v>3462</v>
      </c>
      <c r="I7" s="8">
        <v>186540.23</v>
      </c>
      <c r="J7" s="12">
        <v>0</v>
      </c>
      <c r="K7" s="8">
        <v>0</v>
      </c>
      <c r="L7" s="12">
        <v>10584</v>
      </c>
      <c r="M7" s="8">
        <v>210871.3</v>
      </c>
      <c r="N7" s="19">
        <f t="shared" si="0"/>
        <v>18087</v>
      </c>
      <c r="O7" s="20">
        <f t="shared" si="1"/>
        <v>1062371.1100000001</v>
      </c>
    </row>
    <row r="8" spans="1:15">
      <c r="A8" s="1" t="s">
        <v>17</v>
      </c>
      <c r="B8" s="2" t="s">
        <v>18</v>
      </c>
      <c r="C8" s="6" t="s">
        <v>15</v>
      </c>
      <c r="D8" s="12">
        <v>42</v>
      </c>
      <c r="E8" s="8">
        <v>25236.5</v>
      </c>
      <c r="F8" s="12">
        <v>2</v>
      </c>
      <c r="G8" s="8">
        <v>486.96</v>
      </c>
      <c r="H8" s="12">
        <v>0</v>
      </c>
      <c r="I8" s="8">
        <v>0</v>
      </c>
      <c r="J8" s="12">
        <v>49</v>
      </c>
      <c r="K8" s="8">
        <v>16130.53</v>
      </c>
      <c r="L8" s="12">
        <v>0</v>
      </c>
      <c r="M8" s="8">
        <v>0</v>
      </c>
      <c r="N8" s="19">
        <f t="shared" si="0"/>
        <v>93</v>
      </c>
      <c r="O8" s="20">
        <f t="shared" si="1"/>
        <v>41853.99</v>
      </c>
    </row>
    <row r="9" spans="1:15">
      <c r="A9" s="1" t="s">
        <v>17</v>
      </c>
      <c r="B9" s="2" t="s">
        <v>18</v>
      </c>
      <c r="C9" s="6" t="s">
        <v>16</v>
      </c>
      <c r="D9" s="12">
        <v>0</v>
      </c>
      <c r="E9" s="8">
        <v>0</v>
      </c>
      <c r="F9" s="12">
        <v>0</v>
      </c>
      <c r="G9" s="8">
        <v>0</v>
      </c>
      <c r="H9" s="12">
        <v>0</v>
      </c>
      <c r="I9" s="8">
        <v>0</v>
      </c>
      <c r="J9" s="12">
        <v>13</v>
      </c>
      <c r="K9" s="8">
        <v>1219.74</v>
      </c>
      <c r="L9" s="12">
        <v>0</v>
      </c>
      <c r="M9" s="8">
        <v>0</v>
      </c>
      <c r="N9" s="19">
        <f t="shared" si="0"/>
        <v>13</v>
      </c>
      <c r="O9" s="20">
        <f t="shared" si="1"/>
        <v>1219.74</v>
      </c>
    </row>
    <row r="10" spans="1:15">
      <c r="A10" s="1" t="s">
        <v>19</v>
      </c>
      <c r="B10" s="2" t="s">
        <v>20</v>
      </c>
      <c r="C10" s="6" t="s">
        <v>14</v>
      </c>
      <c r="D10" s="12">
        <v>1208</v>
      </c>
      <c r="E10" s="8">
        <v>252452.96</v>
      </c>
      <c r="F10" s="12">
        <v>6</v>
      </c>
      <c r="G10" s="8">
        <v>2332.11</v>
      </c>
      <c r="H10" s="12">
        <v>1162</v>
      </c>
      <c r="I10" s="8">
        <v>59889.13</v>
      </c>
      <c r="J10" s="12">
        <v>0</v>
      </c>
      <c r="K10" s="8">
        <v>0</v>
      </c>
      <c r="L10" s="12">
        <v>71</v>
      </c>
      <c r="M10" s="8">
        <v>2565.5</v>
      </c>
      <c r="N10" s="19">
        <f t="shared" si="0"/>
        <v>2447</v>
      </c>
      <c r="O10" s="20">
        <f t="shared" si="1"/>
        <v>317239.69999999995</v>
      </c>
    </row>
    <row r="11" spans="1:15">
      <c r="A11" s="1" t="s">
        <v>19</v>
      </c>
      <c r="B11" s="2" t="s">
        <v>20</v>
      </c>
      <c r="C11" s="6" t="s">
        <v>15</v>
      </c>
      <c r="D11" s="12">
        <v>16</v>
      </c>
      <c r="E11" s="8">
        <v>10232.24</v>
      </c>
      <c r="F11" s="12">
        <v>1</v>
      </c>
      <c r="G11" s="8">
        <v>982.44</v>
      </c>
      <c r="H11" s="12">
        <v>9</v>
      </c>
      <c r="I11" s="8">
        <v>617.01</v>
      </c>
      <c r="J11" s="12">
        <v>85</v>
      </c>
      <c r="K11" s="8">
        <v>3789.49</v>
      </c>
      <c r="L11" s="12">
        <v>11</v>
      </c>
      <c r="M11" s="8">
        <v>4860.46</v>
      </c>
      <c r="N11" s="19">
        <f t="shared" si="0"/>
        <v>122</v>
      </c>
      <c r="O11" s="20">
        <f t="shared" si="1"/>
        <v>20481.64</v>
      </c>
    </row>
    <row r="12" spans="1:15">
      <c r="A12" s="1" t="s">
        <v>19</v>
      </c>
      <c r="B12" s="2" t="s">
        <v>20</v>
      </c>
      <c r="C12" s="6" t="s">
        <v>16</v>
      </c>
      <c r="D12" s="12">
        <v>0</v>
      </c>
      <c r="E12" s="8">
        <v>0</v>
      </c>
      <c r="F12" s="12">
        <v>0</v>
      </c>
      <c r="G12" s="8">
        <v>0</v>
      </c>
      <c r="H12" s="12">
        <v>0</v>
      </c>
      <c r="I12" s="8">
        <v>0</v>
      </c>
      <c r="J12" s="12">
        <v>0</v>
      </c>
      <c r="K12" s="8">
        <v>0</v>
      </c>
      <c r="L12" s="12">
        <v>0</v>
      </c>
      <c r="M12" s="8">
        <v>0</v>
      </c>
      <c r="N12" s="19">
        <f t="shared" si="0"/>
        <v>0</v>
      </c>
      <c r="O12" s="20">
        <f t="shared" si="1"/>
        <v>0</v>
      </c>
    </row>
    <row r="13" spans="1:15">
      <c r="A13" s="1" t="s">
        <v>21</v>
      </c>
      <c r="B13" s="2" t="s">
        <v>22</v>
      </c>
      <c r="C13" s="6" t="s">
        <v>14</v>
      </c>
      <c r="D13" s="12">
        <v>154412</v>
      </c>
      <c r="E13" s="8">
        <v>29424974.91</v>
      </c>
      <c r="F13" s="12">
        <v>1002</v>
      </c>
      <c r="G13" s="8">
        <v>2596731.62</v>
      </c>
      <c r="H13" s="12">
        <v>77391</v>
      </c>
      <c r="I13" s="8">
        <v>6565632.7699999996</v>
      </c>
      <c r="J13" s="12">
        <v>0</v>
      </c>
      <c r="K13" s="8">
        <v>0</v>
      </c>
      <c r="L13" s="12">
        <v>89451</v>
      </c>
      <c r="M13" s="8">
        <v>8886284.5999999996</v>
      </c>
      <c r="N13" s="19">
        <f t="shared" si="0"/>
        <v>322256</v>
      </c>
      <c r="O13" s="20">
        <f t="shared" si="1"/>
        <v>47473623.899999999</v>
      </c>
    </row>
    <row r="14" spans="1:15">
      <c r="A14" s="1" t="s">
        <v>21</v>
      </c>
      <c r="B14" s="2" t="s">
        <v>22</v>
      </c>
      <c r="C14" s="6" t="s">
        <v>15</v>
      </c>
      <c r="D14" s="12">
        <v>0</v>
      </c>
      <c r="E14" s="8">
        <v>0</v>
      </c>
      <c r="F14" s="12">
        <v>0</v>
      </c>
      <c r="G14" s="8">
        <v>0</v>
      </c>
      <c r="H14" s="12">
        <v>0</v>
      </c>
      <c r="I14" s="8">
        <v>0</v>
      </c>
      <c r="J14" s="12">
        <v>0</v>
      </c>
      <c r="K14" s="8">
        <v>0</v>
      </c>
      <c r="L14" s="12">
        <v>0</v>
      </c>
      <c r="M14" s="8">
        <v>0</v>
      </c>
      <c r="N14" s="19">
        <f t="shared" si="0"/>
        <v>0</v>
      </c>
      <c r="O14" s="20">
        <f t="shared" si="1"/>
        <v>0</v>
      </c>
    </row>
    <row r="15" spans="1:15">
      <c r="A15" s="1" t="s">
        <v>21</v>
      </c>
      <c r="B15" s="2" t="s">
        <v>22</v>
      </c>
      <c r="C15" s="6" t="s">
        <v>16</v>
      </c>
      <c r="D15" s="12">
        <v>0</v>
      </c>
      <c r="E15" s="8">
        <v>0</v>
      </c>
      <c r="F15" s="12">
        <v>61</v>
      </c>
      <c r="G15" s="8">
        <v>377041.86</v>
      </c>
      <c r="H15" s="12">
        <v>0</v>
      </c>
      <c r="I15" s="8">
        <v>0</v>
      </c>
      <c r="J15" s="12">
        <v>341</v>
      </c>
      <c r="K15" s="8">
        <v>645391.03</v>
      </c>
      <c r="L15" s="12">
        <v>403</v>
      </c>
      <c r="M15" s="8">
        <v>47746.99</v>
      </c>
      <c r="N15" s="19">
        <f t="shared" si="0"/>
        <v>805</v>
      </c>
      <c r="O15" s="20">
        <f t="shared" si="1"/>
        <v>1070179.8800000001</v>
      </c>
    </row>
    <row r="16" spans="1:15">
      <c r="A16" s="1" t="s">
        <v>23</v>
      </c>
      <c r="B16" s="2" t="s">
        <v>24</v>
      </c>
      <c r="C16" s="6" t="s">
        <v>14</v>
      </c>
      <c r="D16" s="12">
        <v>5976</v>
      </c>
      <c r="E16" s="8">
        <v>1034541.95</v>
      </c>
      <c r="F16" s="12">
        <v>19</v>
      </c>
      <c r="G16" s="8">
        <v>5805</v>
      </c>
      <c r="H16" s="12">
        <v>4120</v>
      </c>
      <c r="I16" s="8">
        <v>263910.89</v>
      </c>
      <c r="J16" s="12">
        <v>0</v>
      </c>
      <c r="K16" s="8">
        <v>0</v>
      </c>
      <c r="L16" s="12">
        <v>3224</v>
      </c>
      <c r="M16" s="8">
        <v>256677.39</v>
      </c>
      <c r="N16" s="19">
        <f t="shared" si="0"/>
        <v>13339</v>
      </c>
      <c r="O16" s="20">
        <f t="shared" si="1"/>
        <v>1560935.23</v>
      </c>
    </row>
    <row r="17" spans="1:15">
      <c r="A17" s="1" t="s">
        <v>23</v>
      </c>
      <c r="B17" s="2" t="s">
        <v>24</v>
      </c>
      <c r="C17" s="6" t="s">
        <v>15</v>
      </c>
      <c r="D17" s="12">
        <v>460</v>
      </c>
      <c r="E17" s="8">
        <v>556403.43000000005</v>
      </c>
      <c r="F17" s="12">
        <v>1</v>
      </c>
      <c r="G17" s="8">
        <v>691.56</v>
      </c>
      <c r="H17" s="12">
        <v>40</v>
      </c>
      <c r="I17" s="8">
        <v>1380.74</v>
      </c>
      <c r="J17" s="12">
        <v>145</v>
      </c>
      <c r="K17" s="8">
        <v>52557.64</v>
      </c>
      <c r="L17" s="12">
        <v>67</v>
      </c>
      <c r="M17" s="8">
        <v>16371.31</v>
      </c>
      <c r="N17" s="19">
        <f t="shared" si="0"/>
        <v>713</v>
      </c>
      <c r="O17" s="20">
        <f t="shared" si="1"/>
        <v>627404.68000000017</v>
      </c>
    </row>
    <row r="18" spans="1:15">
      <c r="A18" s="1" t="s">
        <v>23</v>
      </c>
      <c r="B18" s="2" t="s">
        <v>24</v>
      </c>
      <c r="C18" s="6" t="s">
        <v>16</v>
      </c>
      <c r="D18" s="12">
        <v>0</v>
      </c>
      <c r="E18" s="8">
        <v>0</v>
      </c>
      <c r="F18" s="12">
        <v>0</v>
      </c>
      <c r="G18" s="8">
        <v>0</v>
      </c>
      <c r="H18" s="12">
        <v>0</v>
      </c>
      <c r="I18" s="8">
        <v>0</v>
      </c>
      <c r="J18" s="12">
        <v>18</v>
      </c>
      <c r="K18" s="8">
        <v>5205.8599999999997</v>
      </c>
      <c r="L18" s="12">
        <v>0</v>
      </c>
      <c r="M18" s="8">
        <v>0</v>
      </c>
      <c r="N18" s="19">
        <f t="shared" si="0"/>
        <v>18</v>
      </c>
      <c r="O18" s="20">
        <f t="shared" si="1"/>
        <v>5205.8599999999997</v>
      </c>
    </row>
    <row r="19" spans="1:15">
      <c r="A19" s="1" t="s">
        <v>25</v>
      </c>
      <c r="B19" s="2" t="s">
        <v>26</v>
      </c>
      <c r="C19" s="6" t="s">
        <v>14</v>
      </c>
      <c r="D19" s="12">
        <v>42223</v>
      </c>
      <c r="E19" s="8">
        <v>9990992.2100000009</v>
      </c>
      <c r="F19" s="12">
        <v>158</v>
      </c>
      <c r="G19" s="8">
        <v>1439702.77</v>
      </c>
      <c r="H19" s="12">
        <v>19205</v>
      </c>
      <c r="I19" s="8">
        <v>1205485.6100000001</v>
      </c>
      <c r="J19" s="12">
        <v>0</v>
      </c>
      <c r="K19" s="8">
        <v>0</v>
      </c>
      <c r="L19" s="12">
        <v>56118</v>
      </c>
      <c r="M19" s="8">
        <v>1296765.6399999999</v>
      </c>
      <c r="N19" s="19">
        <f t="shared" si="0"/>
        <v>117704</v>
      </c>
      <c r="O19" s="20">
        <f t="shared" si="1"/>
        <v>13932946.23</v>
      </c>
    </row>
    <row r="20" spans="1:15">
      <c r="A20" s="1" t="s">
        <v>25</v>
      </c>
      <c r="B20" s="2" t="s">
        <v>26</v>
      </c>
      <c r="C20" s="6" t="s">
        <v>15</v>
      </c>
      <c r="D20" s="12">
        <v>0</v>
      </c>
      <c r="E20" s="8">
        <v>0</v>
      </c>
      <c r="F20" s="12">
        <v>0</v>
      </c>
      <c r="G20" s="8">
        <v>0</v>
      </c>
      <c r="H20" s="12">
        <v>0</v>
      </c>
      <c r="I20" s="8">
        <v>0</v>
      </c>
      <c r="J20" s="12">
        <v>0</v>
      </c>
      <c r="K20" s="8">
        <v>0</v>
      </c>
      <c r="L20" s="12">
        <v>0</v>
      </c>
      <c r="M20" s="8">
        <v>0</v>
      </c>
      <c r="N20" s="19">
        <f t="shared" si="0"/>
        <v>0</v>
      </c>
      <c r="O20" s="20">
        <f t="shared" si="1"/>
        <v>0</v>
      </c>
    </row>
    <row r="21" spans="1:15">
      <c r="A21" s="1" t="s">
        <v>25</v>
      </c>
      <c r="B21" s="2" t="s">
        <v>26</v>
      </c>
      <c r="C21" s="6" t="s">
        <v>16</v>
      </c>
      <c r="D21" s="12">
        <v>0</v>
      </c>
      <c r="E21" s="8">
        <v>0</v>
      </c>
      <c r="F21" s="12">
        <v>0</v>
      </c>
      <c r="G21" s="8">
        <v>0</v>
      </c>
      <c r="H21" s="12">
        <v>0</v>
      </c>
      <c r="I21" s="8">
        <v>0</v>
      </c>
      <c r="J21" s="12">
        <v>245</v>
      </c>
      <c r="K21" s="8">
        <v>94945.74</v>
      </c>
      <c r="L21" s="12">
        <v>0</v>
      </c>
      <c r="M21" s="8">
        <v>0</v>
      </c>
      <c r="N21" s="19">
        <f t="shared" si="0"/>
        <v>245</v>
      </c>
      <c r="O21" s="20">
        <f t="shared" si="1"/>
        <v>94945.74</v>
      </c>
    </row>
    <row r="22" spans="1:15">
      <c r="A22" s="1" t="s">
        <v>27</v>
      </c>
      <c r="B22" s="2" t="s">
        <v>28</v>
      </c>
      <c r="C22" s="6" t="s">
        <v>14</v>
      </c>
      <c r="D22" s="12">
        <v>0</v>
      </c>
      <c r="E22" s="8">
        <v>0</v>
      </c>
      <c r="F22" s="12">
        <v>0</v>
      </c>
      <c r="G22" s="8">
        <v>0</v>
      </c>
      <c r="H22" s="12">
        <v>0</v>
      </c>
      <c r="I22" s="8">
        <v>0</v>
      </c>
      <c r="J22" s="12">
        <v>0</v>
      </c>
      <c r="K22" s="8">
        <v>0</v>
      </c>
      <c r="L22" s="12">
        <v>0</v>
      </c>
      <c r="M22" s="8">
        <v>0</v>
      </c>
      <c r="N22" s="19">
        <f t="shared" si="0"/>
        <v>0</v>
      </c>
      <c r="O22" s="20">
        <f t="shared" si="1"/>
        <v>0</v>
      </c>
    </row>
    <row r="23" spans="1:15">
      <c r="A23" s="1" t="s">
        <v>27</v>
      </c>
      <c r="B23" s="2" t="s">
        <v>28</v>
      </c>
      <c r="C23" s="6" t="s">
        <v>15</v>
      </c>
      <c r="D23" s="12">
        <v>34</v>
      </c>
      <c r="E23" s="8">
        <v>114834.2</v>
      </c>
      <c r="F23" s="12">
        <v>10</v>
      </c>
      <c r="G23" s="8">
        <v>4925.41</v>
      </c>
      <c r="H23" s="12">
        <v>0</v>
      </c>
      <c r="I23" s="8">
        <v>0</v>
      </c>
      <c r="J23" s="12">
        <v>0</v>
      </c>
      <c r="K23" s="8">
        <v>0</v>
      </c>
      <c r="L23" s="12">
        <v>0</v>
      </c>
      <c r="M23" s="8">
        <v>0</v>
      </c>
      <c r="N23" s="19">
        <f t="shared" si="0"/>
        <v>44</v>
      </c>
      <c r="O23" s="20">
        <f t="shared" si="1"/>
        <v>119759.61</v>
      </c>
    </row>
    <row r="24" spans="1:15">
      <c r="A24" s="1" t="s">
        <v>27</v>
      </c>
      <c r="B24" s="2" t="s">
        <v>28</v>
      </c>
      <c r="C24" s="6" t="s">
        <v>16</v>
      </c>
      <c r="D24" s="12">
        <v>0</v>
      </c>
      <c r="E24" s="8">
        <v>0</v>
      </c>
      <c r="F24" s="12">
        <v>0</v>
      </c>
      <c r="G24" s="8">
        <v>0</v>
      </c>
      <c r="H24" s="12">
        <v>0</v>
      </c>
      <c r="I24" s="8">
        <v>0</v>
      </c>
      <c r="J24" s="12">
        <v>100</v>
      </c>
      <c r="K24" s="8">
        <v>79002.45</v>
      </c>
      <c r="L24" s="12">
        <v>121</v>
      </c>
      <c r="M24" s="8">
        <v>77737.19</v>
      </c>
      <c r="N24" s="19">
        <f t="shared" si="0"/>
        <v>221</v>
      </c>
      <c r="O24" s="20">
        <f t="shared" si="1"/>
        <v>156739.64000000001</v>
      </c>
    </row>
    <row r="25" spans="1:15">
      <c r="A25" s="1" t="s">
        <v>29</v>
      </c>
      <c r="B25" s="2" t="s">
        <v>30</v>
      </c>
      <c r="C25" s="6" t="s">
        <v>14</v>
      </c>
      <c r="D25" s="12">
        <v>14893</v>
      </c>
      <c r="E25" s="8">
        <v>7270779.79</v>
      </c>
      <c r="F25" s="12">
        <v>380</v>
      </c>
      <c r="G25" s="8">
        <v>1972784.36</v>
      </c>
      <c r="H25" s="12">
        <v>15007</v>
      </c>
      <c r="I25" s="8">
        <v>1205636.1599999999</v>
      </c>
      <c r="J25" s="12">
        <v>0</v>
      </c>
      <c r="K25" s="8">
        <v>0</v>
      </c>
      <c r="L25" s="12">
        <v>5236</v>
      </c>
      <c r="M25" s="8">
        <v>382233.21</v>
      </c>
      <c r="N25" s="19">
        <f t="shared" si="0"/>
        <v>35516</v>
      </c>
      <c r="O25" s="20">
        <f t="shared" si="1"/>
        <v>10831433.520000001</v>
      </c>
    </row>
    <row r="26" spans="1:15">
      <c r="A26" s="1" t="s">
        <v>29</v>
      </c>
      <c r="B26" s="2" t="s">
        <v>30</v>
      </c>
      <c r="C26" s="6" t="s">
        <v>15</v>
      </c>
      <c r="D26" s="12">
        <v>0</v>
      </c>
      <c r="E26" s="8">
        <v>0</v>
      </c>
      <c r="F26" s="12">
        <v>0</v>
      </c>
      <c r="G26" s="8">
        <v>0</v>
      </c>
      <c r="H26" s="12">
        <v>0</v>
      </c>
      <c r="I26" s="8">
        <v>0</v>
      </c>
      <c r="J26" s="12">
        <v>0</v>
      </c>
      <c r="K26" s="8">
        <v>0</v>
      </c>
      <c r="L26" s="12">
        <v>0</v>
      </c>
      <c r="M26" s="8">
        <v>0</v>
      </c>
      <c r="N26" s="19">
        <f t="shared" si="0"/>
        <v>0</v>
      </c>
      <c r="O26" s="20">
        <f t="shared" si="1"/>
        <v>0</v>
      </c>
    </row>
    <row r="27" spans="1:15">
      <c r="A27" s="1" t="s">
        <v>29</v>
      </c>
      <c r="B27" s="2" t="s">
        <v>30</v>
      </c>
      <c r="C27" s="6" t="s">
        <v>16</v>
      </c>
      <c r="D27" s="12">
        <v>0</v>
      </c>
      <c r="E27" s="8">
        <v>0</v>
      </c>
      <c r="F27" s="12">
        <v>27</v>
      </c>
      <c r="G27" s="8">
        <v>10897.62</v>
      </c>
      <c r="H27" s="12">
        <v>0</v>
      </c>
      <c r="I27" s="8">
        <v>0</v>
      </c>
      <c r="J27" s="12">
        <v>150</v>
      </c>
      <c r="K27" s="8">
        <v>52837.82</v>
      </c>
      <c r="L27" s="12">
        <v>201</v>
      </c>
      <c r="M27" s="8">
        <v>306203.19</v>
      </c>
      <c r="N27" s="19">
        <f t="shared" si="0"/>
        <v>378</v>
      </c>
      <c r="O27" s="20">
        <f t="shared" si="1"/>
        <v>369938.63</v>
      </c>
    </row>
    <row r="28" spans="1:15">
      <c r="A28" s="1" t="s">
        <v>31</v>
      </c>
      <c r="B28" s="2" t="s">
        <v>32</v>
      </c>
      <c r="C28" s="6" t="s">
        <v>14</v>
      </c>
      <c r="D28" s="12">
        <v>2443</v>
      </c>
      <c r="E28" s="8">
        <v>287416.82</v>
      </c>
      <c r="F28" s="12">
        <v>4</v>
      </c>
      <c r="G28" s="8">
        <v>1742.36</v>
      </c>
      <c r="H28" s="12">
        <v>488</v>
      </c>
      <c r="I28" s="8">
        <v>26550.76</v>
      </c>
      <c r="J28" s="12">
        <v>0</v>
      </c>
      <c r="K28" s="8">
        <v>0</v>
      </c>
      <c r="L28" s="12">
        <v>3272</v>
      </c>
      <c r="M28" s="8">
        <v>69987.94</v>
      </c>
      <c r="N28" s="19">
        <f t="shared" si="0"/>
        <v>6207</v>
      </c>
      <c r="O28" s="20">
        <f t="shared" si="1"/>
        <v>385697.88</v>
      </c>
    </row>
    <row r="29" spans="1:15">
      <c r="A29" s="1" t="s">
        <v>31</v>
      </c>
      <c r="B29" s="2" t="s">
        <v>32</v>
      </c>
      <c r="C29" s="6" t="s">
        <v>15</v>
      </c>
      <c r="D29" s="12">
        <v>79</v>
      </c>
      <c r="E29" s="8">
        <v>55975.57</v>
      </c>
      <c r="F29" s="12">
        <v>1</v>
      </c>
      <c r="G29" s="8">
        <v>188.48</v>
      </c>
      <c r="H29" s="12">
        <v>0</v>
      </c>
      <c r="I29" s="8">
        <v>0</v>
      </c>
      <c r="J29" s="12">
        <v>20</v>
      </c>
      <c r="K29" s="8">
        <v>39215.03</v>
      </c>
      <c r="L29" s="12">
        <v>0</v>
      </c>
      <c r="M29" s="8">
        <v>0</v>
      </c>
      <c r="N29" s="19">
        <f t="shared" si="0"/>
        <v>100</v>
      </c>
      <c r="O29" s="20">
        <f t="shared" si="1"/>
        <v>95379.08</v>
      </c>
    </row>
    <row r="30" spans="1:15">
      <c r="A30" s="1" t="s">
        <v>31</v>
      </c>
      <c r="B30" s="2" t="s">
        <v>32</v>
      </c>
      <c r="C30" s="6" t="s">
        <v>16</v>
      </c>
      <c r="D30" s="12">
        <v>0</v>
      </c>
      <c r="E30" s="8">
        <v>0</v>
      </c>
      <c r="F30" s="12">
        <v>0</v>
      </c>
      <c r="G30" s="8">
        <v>0</v>
      </c>
      <c r="H30" s="12">
        <v>0</v>
      </c>
      <c r="I30" s="8">
        <v>0</v>
      </c>
      <c r="J30" s="12">
        <v>0</v>
      </c>
      <c r="K30" s="8">
        <v>0</v>
      </c>
      <c r="L30" s="12">
        <v>0</v>
      </c>
      <c r="M30" s="8">
        <v>0</v>
      </c>
      <c r="N30" s="19">
        <f t="shared" si="0"/>
        <v>0</v>
      </c>
      <c r="O30" s="20">
        <f t="shared" si="1"/>
        <v>0</v>
      </c>
    </row>
    <row r="31" spans="1:15">
      <c r="A31" s="1" t="s">
        <v>33</v>
      </c>
      <c r="B31" s="2" t="s">
        <v>34</v>
      </c>
      <c r="C31" s="6" t="s">
        <v>14</v>
      </c>
      <c r="D31" s="12">
        <v>9573</v>
      </c>
      <c r="E31" s="8">
        <v>901446.14</v>
      </c>
      <c r="F31" s="12">
        <v>4</v>
      </c>
      <c r="G31" s="8">
        <v>1392.3</v>
      </c>
      <c r="H31" s="12">
        <v>5598</v>
      </c>
      <c r="I31" s="8">
        <v>342787.43</v>
      </c>
      <c r="J31" s="12">
        <v>0</v>
      </c>
      <c r="K31" s="8">
        <v>0</v>
      </c>
      <c r="L31" s="12">
        <v>8659</v>
      </c>
      <c r="M31" s="8">
        <v>291958.28000000003</v>
      </c>
      <c r="N31" s="19">
        <f t="shared" si="0"/>
        <v>23834</v>
      </c>
      <c r="O31" s="20">
        <f t="shared" si="1"/>
        <v>1537584.1500000001</v>
      </c>
    </row>
    <row r="32" spans="1:15">
      <c r="A32" s="1" t="s">
        <v>33</v>
      </c>
      <c r="B32" s="2" t="s">
        <v>34</v>
      </c>
      <c r="C32" s="6" t="s">
        <v>15</v>
      </c>
      <c r="D32" s="12">
        <v>340</v>
      </c>
      <c r="E32" s="8">
        <v>112290.6</v>
      </c>
      <c r="F32" s="12">
        <v>1</v>
      </c>
      <c r="G32" s="8">
        <v>537.52</v>
      </c>
      <c r="H32" s="12">
        <v>1</v>
      </c>
      <c r="I32" s="8">
        <v>8.84</v>
      </c>
      <c r="J32" s="12">
        <v>46</v>
      </c>
      <c r="K32" s="8">
        <v>10231.81</v>
      </c>
      <c r="L32" s="12">
        <v>93</v>
      </c>
      <c r="M32" s="8">
        <v>65047.05</v>
      </c>
      <c r="N32" s="19">
        <f t="shared" si="0"/>
        <v>481</v>
      </c>
      <c r="O32" s="20">
        <f t="shared" si="1"/>
        <v>188115.82</v>
      </c>
    </row>
    <row r="33" spans="1:15">
      <c r="A33" s="1" t="s">
        <v>33</v>
      </c>
      <c r="B33" s="2" t="s">
        <v>34</v>
      </c>
      <c r="C33" s="6" t="s">
        <v>16</v>
      </c>
      <c r="D33" s="12">
        <v>0</v>
      </c>
      <c r="E33" s="8">
        <v>0</v>
      </c>
      <c r="F33" s="12">
        <v>0</v>
      </c>
      <c r="G33" s="8">
        <v>0</v>
      </c>
      <c r="H33" s="12">
        <v>0</v>
      </c>
      <c r="I33" s="8">
        <v>0</v>
      </c>
      <c r="J33" s="12">
        <v>89</v>
      </c>
      <c r="K33" s="8">
        <v>6272.5</v>
      </c>
      <c r="L33" s="12">
        <v>0</v>
      </c>
      <c r="M33" s="8">
        <v>0</v>
      </c>
      <c r="N33" s="19">
        <f t="shared" si="0"/>
        <v>89</v>
      </c>
      <c r="O33" s="20">
        <f t="shared" si="1"/>
        <v>6272.5</v>
      </c>
    </row>
    <row r="34" spans="1:15">
      <c r="A34" s="1" t="s">
        <v>35</v>
      </c>
      <c r="B34" s="2" t="s">
        <v>36</v>
      </c>
      <c r="C34" s="6" t="s">
        <v>14</v>
      </c>
      <c r="D34" s="12">
        <v>2202</v>
      </c>
      <c r="E34" s="8">
        <v>588243.36</v>
      </c>
      <c r="F34" s="12">
        <v>32</v>
      </c>
      <c r="G34" s="8">
        <v>5831.1</v>
      </c>
      <c r="H34" s="12">
        <v>1527</v>
      </c>
      <c r="I34" s="8">
        <v>88296.01</v>
      </c>
      <c r="J34" s="12">
        <v>0</v>
      </c>
      <c r="K34" s="8">
        <v>0</v>
      </c>
      <c r="L34" s="12">
        <v>6225</v>
      </c>
      <c r="M34" s="8">
        <v>266972.3</v>
      </c>
      <c r="N34" s="19">
        <f t="shared" si="0"/>
        <v>9986</v>
      </c>
      <c r="O34" s="20">
        <f t="shared" si="1"/>
        <v>949342.77</v>
      </c>
    </row>
    <row r="35" spans="1:15">
      <c r="A35" s="1" t="s">
        <v>35</v>
      </c>
      <c r="B35" s="2" t="s">
        <v>36</v>
      </c>
      <c r="C35" s="6" t="s">
        <v>15</v>
      </c>
      <c r="D35" s="12">
        <v>154</v>
      </c>
      <c r="E35" s="8">
        <v>75877.94</v>
      </c>
      <c r="F35" s="12">
        <v>13</v>
      </c>
      <c r="G35" s="8">
        <v>1844.51</v>
      </c>
      <c r="H35" s="12">
        <v>12</v>
      </c>
      <c r="I35" s="8">
        <v>201.25</v>
      </c>
      <c r="J35" s="12">
        <v>49</v>
      </c>
      <c r="K35" s="8">
        <v>36926.97</v>
      </c>
      <c r="L35" s="12">
        <v>51</v>
      </c>
      <c r="M35" s="8">
        <v>9930.48</v>
      </c>
      <c r="N35" s="19">
        <f t="shared" si="0"/>
        <v>279</v>
      </c>
      <c r="O35" s="20">
        <f t="shared" si="1"/>
        <v>124781.15</v>
      </c>
    </row>
    <row r="36" spans="1:15">
      <c r="A36" s="1" t="s">
        <v>35</v>
      </c>
      <c r="B36" s="2" t="s">
        <v>36</v>
      </c>
      <c r="C36" s="6" t="s">
        <v>16</v>
      </c>
      <c r="D36" s="12">
        <v>0</v>
      </c>
      <c r="E36" s="8">
        <v>0</v>
      </c>
      <c r="F36" s="12">
        <v>0</v>
      </c>
      <c r="G36" s="8">
        <v>0</v>
      </c>
      <c r="H36" s="12">
        <v>0</v>
      </c>
      <c r="I36" s="8">
        <v>0</v>
      </c>
      <c r="J36" s="12">
        <v>69</v>
      </c>
      <c r="K36" s="8">
        <v>38951.480000000003</v>
      </c>
      <c r="L36" s="12">
        <v>0</v>
      </c>
      <c r="M36" s="8">
        <v>0</v>
      </c>
      <c r="N36" s="19">
        <f t="shared" si="0"/>
        <v>69</v>
      </c>
      <c r="O36" s="20">
        <f t="shared" si="1"/>
        <v>38951.480000000003</v>
      </c>
    </row>
    <row r="37" spans="1:15">
      <c r="A37" s="1" t="s">
        <v>37</v>
      </c>
      <c r="B37" s="2" t="s">
        <v>38</v>
      </c>
      <c r="C37" s="6" t="s">
        <v>14</v>
      </c>
      <c r="D37" s="12">
        <v>0</v>
      </c>
      <c r="E37" s="8">
        <v>0</v>
      </c>
      <c r="F37" s="12">
        <v>0</v>
      </c>
      <c r="G37" s="8">
        <v>0</v>
      </c>
      <c r="H37" s="12">
        <v>0</v>
      </c>
      <c r="I37" s="8">
        <v>0</v>
      </c>
      <c r="J37" s="12">
        <v>0</v>
      </c>
      <c r="K37" s="8">
        <v>0</v>
      </c>
      <c r="L37" s="12">
        <v>0</v>
      </c>
      <c r="M37" s="8">
        <v>0</v>
      </c>
      <c r="N37" s="19">
        <f t="shared" si="0"/>
        <v>0</v>
      </c>
      <c r="O37" s="20">
        <f t="shared" si="1"/>
        <v>0</v>
      </c>
    </row>
    <row r="38" spans="1:15">
      <c r="A38" s="1" t="s">
        <v>37</v>
      </c>
      <c r="B38" s="2" t="s">
        <v>38</v>
      </c>
      <c r="C38" s="6" t="s">
        <v>15</v>
      </c>
      <c r="D38" s="12">
        <v>0</v>
      </c>
      <c r="E38" s="8">
        <v>0</v>
      </c>
      <c r="F38" s="12">
        <v>0</v>
      </c>
      <c r="G38" s="8">
        <v>0</v>
      </c>
      <c r="H38" s="12">
        <v>0</v>
      </c>
      <c r="I38" s="8">
        <v>0</v>
      </c>
      <c r="J38" s="12">
        <v>0</v>
      </c>
      <c r="K38" s="8">
        <v>0</v>
      </c>
      <c r="L38" s="12">
        <v>0</v>
      </c>
      <c r="M38" s="8">
        <v>0</v>
      </c>
      <c r="N38" s="19">
        <f t="shared" si="0"/>
        <v>0</v>
      </c>
      <c r="O38" s="20">
        <f t="shared" si="1"/>
        <v>0</v>
      </c>
    </row>
    <row r="39" spans="1:15">
      <c r="A39" s="1" t="s">
        <v>37</v>
      </c>
      <c r="B39" s="2" t="s">
        <v>38</v>
      </c>
      <c r="C39" s="6" t="s">
        <v>16</v>
      </c>
      <c r="D39" s="12">
        <v>0</v>
      </c>
      <c r="E39" s="8">
        <v>0</v>
      </c>
      <c r="F39" s="12">
        <v>0</v>
      </c>
      <c r="G39" s="8">
        <v>0</v>
      </c>
      <c r="H39" s="12">
        <v>0</v>
      </c>
      <c r="I39" s="8">
        <v>0</v>
      </c>
      <c r="J39" s="12">
        <v>0</v>
      </c>
      <c r="K39" s="8">
        <v>0</v>
      </c>
      <c r="L39" s="12">
        <v>0</v>
      </c>
      <c r="M39" s="8">
        <v>0</v>
      </c>
      <c r="N39" s="19">
        <f t="shared" si="0"/>
        <v>0</v>
      </c>
      <c r="O39" s="20">
        <f t="shared" si="1"/>
        <v>0</v>
      </c>
    </row>
    <row r="40" spans="1:15">
      <c r="A40" s="1" t="s">
        <v>39</v>
      </c>
      <c r="B40" s="2" t="s">
        <v>40</v>
      </c>
      <c r="C40" s="6" t="s">
        <v>14</v>
      </c>
      <c r="D40" s="12">
        <v>1807</v>
      </c>
      <c r="E40" s="8">
        <v>730555.7</v>
      </c>
      <c r="F40" s="12">
        <v>19</v>
      </c>
      <c r="G40" s="8">
        <v>6652.76</v>
      </c>
      <c r="H40" s="12">
        <v>2349</v>
      </c>
      <c r="I40" s="8">
        <v>148652.19</v>
      </c>
      <c r="J40" s="12">
        <v>0</v>
      </c>
      <c r="K40" s="8">
        <v>0</v>
      </c>
      <c r="L40" s="12">
        <v>0</v>
      </c>
      <c r="M40" s="8">
        <v>0</v>
      </c>
      <c r="N40" s="19">
        <f t="shared" si="0"/>
        <v>4175</v>
      </c>
      <c r="O40" s="20">
        <f t="shared" si="1"/>
        <v>885860.64999999991</v>
      </c>
    </row>
    <row r="41" spans="1:15">
      <c r="A41" s="1" t="s">
        <v>39</v>
      </c>
      <c r="B41" s="2" t="s">
        <v>40</v>
      </c>
      <c r="C41" s="6" t="s">
        <v>15</v>
      </c>
      <c r="D41" s="12">
        <v>47</v>
      </c>
      <c r="E41" s="8">
        <v>36625.15</v>
      </c>
      <c r="F41" s="12">
        <v>10</v>
      </c>
      <c r="G41" s="8">
        <v>4072.71</v>
      </c>
      <c r="H41" s="12">
        <v>0</v>
      </c>
      <c r="I41" s="8">
        <v>0</v>
      </c>
      <c r="J41" s="12">
        <v>23</v>
      </c>
      <c r="K41" s="8">
        <v>11037.25</v>
      </c>
      <c r="L41" s="12">
        <v>1</v>
      </c>
      <c r="M41" s="8">
        <v>724770.75</v>
      </c>
      <c r="N41" s="19">
        <f t="shared" si="0"/>
        <v>81</v>
      </c>
      <c r="O41" s="20">
        <f t="shared" si="1"/>
        <v>776505.86</v>
      </c>
    </row>
    <row r="42" spans="1:15">
      <c r="A42" s="1" t="s">
        <v>39</v>
      </c>
      <c r="B42" s="2" t="s">
        <v>40</v>
      </c>
      <c r="C42" s="6" t="s">
        <v>16</v>
      </c>
      <c r="D42" s="12">
        <v>0</v>
      </c>
      <c r="E42" s="8">
        <v>0</v>
      </c>
      <c r="F42" s="12">
        <v>1</v>
      </c>
      <c r="G42" s="8">
        <v>748.1</v>
      </c>
      <c r="H42" s="12">
        <v>0</v>
      </c>
      <c r="I42" s="8">
        <v>0</v>
      </c>
      <c r="J42" s="12">
        <v>3</v>
      </c>
      <c r="K42" s="8">
        <v>4320.1499999999996</v>
      </c>
      <c r="L42" s="12">
        <v>4</v>
      </c>
      <c r="M42" s="8">
        <v>262.02</v>
      </c>
      <c r="N42" s="19">
        <f t="shared" si="0"/>
        <v>8</v>
      </c>
      <c r="O42" s="20">
        <f t="shared" si="1"/>
        <v>5330.27</v>
      </c>
    </row>
    <row r="43" spans="1:15">
      <c r="A43" s="1" t="s">
        <v>41</v>
      </c>
      <c r="B43" s="2" t="s">
        <v>42</v>
      </c>
      <c r="C43" s="6" t="s">
        <v>14</v>
      </c>
      <c r="D43" s="12">
        <v>31754</v>
      </c>
      <c r="E43" s="8">
        <v>5952950.96</v>
      </c>
      <c r="F43" s="12">
        <v>153</v>
      </c>
      <c r="G43" s="8">
        <v>148023.56</v>
      </c>
      <c r="H43" s="12">
        <v>16266</v>
      </c>
      <c r="I43" s="8">
        <v>1120742.17</v>
      </c>
      <c r="J43" s="12">
        <v>0</v>
      </c>
      <c r="K43" s="8">
        <v>0</v>
      </c>
      <c r="L43" s="12">
        <v>69316</v>
      </c>
      <c r="M43" s="8">
        <v>3757446.27</v>
      </c>
      <c r="N43" s="19">
        <f t="shared" si="0"/>
        <v>117489</v>
      </c>
      <c r="O43" s="20">
        <f t="shared" si="1"/>
        <v>10979162.959999999</v>
      </c>
    </row>
    <row r="44" spans="1:15">
      <c r="A44" s="1" t="s">
        <v>41</v>
      </c>
      <c r="B44" s="2" t="s">
        <v>42</v>
      </c>
      <c r="C44" s="6" t="s">
        <v>15</v>
      </c>
      <c r="D44" s="12">
        <v>0</v>
      </c>
      <c r="E44" s="8">
        <v>0</v>
      </c>
      <c r="F44" s="12">
        <v>0</v>
      </c>
      <c r="G44" s="8">
        <v>0</v>
      </c>
      <c r="H44" s="12">
        <v>0</v>
      </c>
      <c r="I44" s="8">
        <v>0</v>
      </c>
      <c r="J44" s="12">
        <v>5</v>
      </c>
      <c r="K44" s="8">
        <v>89443.6</v>
      </c>
      <c r="L44" s="12">
        <v>0</v>
      </c>
      <c r="M44" s="8">
        <v>0</v>
      </c>
      <c r="N44" s="19">
        <f t="shared" si="0"/>
        <v>5</v>
      </c>
      <c r="O44" s="20">
        <f t="shared" si="1"/>
        <v>89443.6</v>
      </c>
    </row>
    <row r="45" spans="1:15">
      <c r="A45" s="1" t="s">
        <v>41</v>
      </c>
      <c r="B45" s="2" t="s">
        <v>42</v>
      </c>
      <c r="C45" s="6" t="s">
        <v>16</v>
      </c>
      <c r="D45" s="12">
        <v>0</v>
      </c>
      <c r="E45" s="8">
        <v>0</v>
      </c>
      <c r="F45" s="12">
        <v>0</v>
      </c>
      <c r="G45" s="8">
        <v>0</v>
      </c>
      <c r="H45" s="12">
        <v>0</v>
      </c>
      <c r="I45" s="8">
        <v>0</v>
      </c>
      <c r="J45" s="12">
        <v>73</v>
      </c>
      <c r="K45" s="8">
        <v>146798.84</v>
      </c>
      <c r="L45" s="12">
        <v>443</v>
      </c>
      <c r="M45" s="8">
        <v>61427.93</v>
      </c>
      <c r="N45" s="19">
        <f t="shared" si="0"/>
        <v>516</v>
      </c>
      <c r="O45" s="20">
        <f t="shared" si="1"/>
        <v>208226.77</v>
      </c>
    </row>
    <row r="46" spans="1:15">
      <c r="A46" s="1" t="s">
        <v>43</v>
      </c>
      <c r="B46" s="2" t="s">
        <v>44</v>
      </c>
      <c r="C46" s="6" t="s">
        <v>14</v>
      </c>
      <c r="D46" s="12">
        <v>0</v>
      </c>
      <c r="E46" s="8">
        <v>0</v>
      </c>
      <c r="F46" s="12">
        <v>0</v>
      </c>
      <c r="G46" s="8">
        <v>0</v>
      </c>
      <c r="H46" s="12">
        <v>0</v>
      </c>
      <c r="I46" s="8">
        <v>0</v>
      </c>
      <c r="J46" s="12">
        <v>0</v>
      </c>
      <c r="K46" s="8">
        <v>0</v>
      </c>
      <c r="L46" s="12">
        <v>0</v>
      </c>
      <c r="M46" s="8">
        <v>0</v>
      </c>
      <c r="N46" s="19">
        <f t="shared" si="0"/>
        <v>0</v>
      </c>
      <c r="O46" s="20">
        <f t="shared" si="1"/>
        <v>0</v>
      </c>
    </row>
    <row r="47" spans="1:15">
      <c r="A47" s="1" t="s">
        <v>43</v>
      </c>
      <c r="B47" s="2" t="s">
        <v>44</v>
      </c>
      <c r="C47" s="6" t="s">
        <v>15</v>
      </c>
      <c r="D47" s="12">
        <v>0</v>
      </c>
      <c r="E47" s="8">
        <v>0</v>
      </c>
      <c r="F47" s="12">
        <v>0</v>
      </c>
      <c r="G47" s="8">
        <v>0</v>
      </c>
      <c r="H47" s="12">
        <v>0</v>
      </c>
      <c r="I47" s="8">
        <v>0</v>
      </c>
      <c r="J47" s="12">
        <v>0</v>
      </c>
      <c r="K47" s="8">
        <v>0</v>
      </c>
      <c r="L47" s="12">
        <v>0</v>
      </c>
      <c r="M47" s="8">
        <v>0</v>
      </c>
      <c r="N47" s="19">
        <f t="shared" si="0"/>
        <v>0</v>
      </c>
      <c r="O47" s="20">
        <f t="shared" si="1"/>
        <v>0</v>
      </c>
    </row>
    <row r="48" spans="1:15">
      <c r="A48" s="1" t="s">
        <v>43</v>
      </c>
      <c r="B48" s="2" t="s">
        <v>44</v>
      </c>
      <c r="C48" s="6" t="s">
        <v>16</v>
      </c>
      <c r="D48" s="12">
        <v>0</v>
      </c>
      <c r="E48" s="8">
        <v>0</v>
      </c>
      <c r="F48" s="12">
        <v>0</v>
      </c>
      <c r="G48" s="8">
        <v>0</v>
      </c>
      <c r="H48" s="12">
        <v>0</v>
      </c>
      <c r="I48" s="8">
        <v>0</v>
      </c>
      <c r="J48" s="12">
        <v>0</v>
      </c>
      <c r="K48" s="8">
        <v>0</v>
      </c>
      <c r="L48" s="12">
        <v>0</v>
      </c>
      <c r="M48" s="8">
        <v>0</v>
      </c>
      <c r="N48" s="19">
        <f t="shared" si="0"/>
        <v>0</v>
      </c>
      <c r="O48" s="20">
        <f t="shared" si="1"/>
        <v>0</v>
      </c>
    </row>
    <row r="49" spans="1:15">
      <c r="A49" s="1" t="s">
        <v>45</v>
      </c>
      <c r="B49" s="2" t="s">
        <v>46</v>
      </c>
      <c r="C49" s="6" t="s">
        <v>14</v>
      </c>
      <c r="D49" s="12">
        <v>25263</v>
      </c>
      <c r="E49" s="8">
        <v>9927530.0700000003</v>
      </c>
      <c r="F49" s="12">
        <v>111</v>
      </c>
      <c r="G49" s="8">
        <v>67764.63</v>
      </c>
      <c r="H49" s="12">
        <v>14493</v>
      </c>
      <c r="I49" s="8">
        <v>889530.39</v>
      </c>
      <c r="J49" s="12">
        <v>0</v>
      </c>
      <c r="K49" s="8">
        <v>0</v>
      </c>
      <c r="L49" s="12">
        <v>44555</v>
      </c>
      <c r="M49" s="8">
        <v>2583666.04</v>
      </c>
      <c r="N49" s="19">
        <f t="shared" si="0"/>
        <v>84422</v>
      </c>
      <c r="O49" s="20">
        <f t="shared" si="1"/>
        <v>13468491.130000003</v>
      </c>
    </row>
    <row r="50" spans="1:15">
      <c r="A50" s="1" t="s">
        <v>45</v>
      </c>
      <c r="B50" s="2" t="s">
        <v>46</v>
      </c>
      <c r="C50" s="6" t="s">
        <v>15</v>
      </c>
      <c r="D50" s="12">
        <v>0</v>
      </c>
      <c r="E50" s="8">
        <v>0</v>
      </c>
      <c r="F50" s="12">
        <v>0</v>
      </c>
      <c r="G50" s="8">
        <v>0</v>
      </c>
      <c r="H50" s="12">
        <v>0</v>
      </c>
      <c r="I50" s="8">
        <v>0</v>
      </c>
      <c r="J50" s="12">
        <v>0</v>
      </c>
      <c r="K50" s="8">
        <v>0</v>
      </c>
      <c r="L50" s="12">
        <v>0</v>
      </c>
      <c r="M50" s="8">
        <v>0</v>
      </c>
      <c r="N50" s="19">
        <f t="shared" si="0"/>
        <v>0</v>
      </c>
      <c r="O50" s="20">
        <f t="shared" si="1"/>
        <v>0</v>
      </c>
    </row>
    <row r="51" spans="1:15">
      <c r="A51" s="1" t="s">
        <v>45</v>
      </c>
      <c r="B51" s="2" t="s">
        <v>46</v>
      </c>
      <c r="C51" s="6" t="s">
        <v>16</v>
      </c>
      <c r="D51" s="12">
        <v>0</v>
      </c>
      <c r="E51" s="8">
        <v>0</v>
      </c>
      <c r="F51" s="12">
        <v>0</v>
      </c>
      <c r="G51" s="8">
        <v>0</v>
      </c>
      <c r="H51" s="12">
        <v>0</v>
      </c>
      <c r="I51" s="8">
        <v>0</v>
      </c>
      <c r="J51" s="12">
        <v>106</v>
      </c>
      <c r="K51" s="8">
        <v>51989.06</v>
      </c>
      <c r="L51" s="12">
        <v>243</v>
      </c>
      <c r="M51" s="8">
        <v>189991.64</v>
      </c>
      <c r="N51" s="19">
        <f t="shared" si="0"/>
        <v>349</v>
      </c>
      <c r="O51" s="20">
        <f t="shared" si="1"/>
        <v>241980.7</v>
      </c>
    </row>
    <row r="52" spans="1:15">
      <c r="A52" s="1" t="s">
        <v>47</v>
      </c>
      <c r="B52" s="2" t="s">
        <v>48</v>
      </c>
      <c r="C52" s="6" t="s">
        <v>14</v>
      </c>
      <c r="D52" s="12">
        <v>3471</v>
      </c>
      <c r="E52" s="8">
        <v>613327.93999999994</v>
      </c>
      <c r="F52" s="12">
        <v>18</v>
      </c>
      <c r="G52" s="8">
        <v>9049.3700000000008</v>
      </c>
      <c r="H52" s="12">
        <v>2529</v>
      </c>
      <c r="I52" s="8">
        <v>164876.35</v>
      </c>
      <c r="J52" s="12">
        <v>0</v>
      </c>
      <c r="K52" s="8">
        <v>0</v>
      </c>
      <c r="L52" s="12">
        <v>4307</v>
      </c>
      <c r="M52" s="8">
        <v>160595.28</v>
      </c>
      <c r="N52" s="19">
        <f t="shared" si="0"/>
        <v>10325</v>
      </c>
      <c r="O52" s="20">
        <f t="shared" si="1"/>
        <v>947848.94</v>
      </c>
    </row>
    <row r="53" spans="1:15">
      <c r="A53" s="1" t="s">
        <v>47</v>
      </c>
      <c r="B53" s="2" t="s">
        <v>48</v>
      </c>
      <c r="C53" s="6" t="s">
        <v>15</v>
      </c>
      <c r="D53" s="12">
        <v>79</v>
      </c>
      <c r="E53" s="8">
        <v>42150.49</v>
      </c>
      <c r="F53" s="12">
        <v>11</v>
      </c>
      <c r="G53" s="8">
        <v>10052.93</v>
      </c>
      <c r="H53" s="12">
        <v>0</v>
      </c>
      <c r="I53" s="8">
        <v>0</v>
      </c>
      <c r="J53" s="12">
        <v>42</v>
      </c>
      <c r="K53" s="8">
        <v>3995.04</v>
      </c>
      <c r="L53" s="12">
        <v>0</v>
      </c>
      <c r="M53" s="8">
        <v>0</v>
      </c>
      <c r="N53" s="19">
        <f t="shared" si="0"/>
        <v>132</v>
      </c>
      <c r="O53" s="20">
        <f t="shared" si="1"/>
        <v>56198.46</v>
      </c>
    </row>
    <row r="54" spans="1:15">
      <c r="A54" s="1" t="s">
        <v>47</v>
      </c>
      <c r="B54" s="2" t="s">
        <v>48</v>
      </c>
      <c r="C54" s="6" t="s">
        <v>16</v>
      </c>
      <c r="D54" s="12">
        <v>0</v>
      </c>
      <c r="E54" s="8">
        <v>0</v>
      </c>
      <c r="F54" s="12">
        <v>0</v>
      </c>
      <c r="G54" s="8">
        <v>0</v>
      </c>
      <c r="H54" s="12">
        <v>0</v>
      </c>
      <c r="I54" s="8">
        <v>0</v>
      </c>
      <c r="J54" s="12">
        <v>95</v>
      </c>
      <c r="K54" s="8">
        <v>34695.94</v>
      </c>
      <c r="L54" s="12">
        <v>0</v>
      </c>
      <c r="M54" s="8">
        <v>0</v>
      </c>
      <c r="N54" s="19">
        <f t="shared" si="0"/>
        <v>95</v>
      </c>
      <c r="O54" s="20">
        <f t="shared" si="1"/>
        <v>34695.94</v>
      </c>
    </row>
    <row r="55" spans="1:15">
      <c r="A55" s="1" t="s">
        <v>49</v>
      </c>
      <c r="B55" s="2" t="s">
        <v>50</v>
      </c>
      <c r="C55" s="6" t="s">
        <v>14</v>
      </c>
      <c r="D55" s="12">
        <v>1942</v>
      </c>
      <c r="E55" s="8">
        <v>523658.25</v>
      </c>
      <c r="F55" s="12">
        <v>5</v>
      </c>
      <c r="G55" s="8">
        <v>2621.53</v>
      </c>
      <c r="H55" s="12">
        <v>1387</v>
      </c>
      <c r="I55" s="8">
        <v>83160.2</v>
      </c>
      <c r="J55" s="12">
        <v>0</v>
      </c>
      <c r="K55" s="8">
        <v>0</v>
      </c>
      <c r="L55" s="12">
        <v>2483</v>
      </c>
      <c r="M55" s="8">
        <v>90523.89</v>
      </c>
      <c r="N55" s="19">
        <f t="shared" si="0"/>
        <v>5817</v>
      </c>
      <c r="O55" s="20">
        <f t="shared" si="1"/>
        <v>699963.87</v>
      </c>
    </row>
    <row r="56" spans="1:15">
      <c r="A56" s="1" t="s">
        <v>49</v>
      </c>
      <c r="B56" s="2" t="s">
        <v>50</v>
      </c>
      <c r="C56" s="6" t="s">
        <v>15</v>
      </c>
      <c r="D56" s="12">
        <v>35</v>
      </c>
      <c r="E56" s="8">
        <v>31619.279999999999</v>
      </c>
      <c r="F56" s="12">
        <v>0</v>
      </c>
      <c r="G56" s="8">
        <v>0</v>
      </c>
      <c r="H56" s="12">
        <v>6</v>
      </c>
      <c r="I56" s="8">
        <v>210.97</v>
      </c>
      <c r="J56" s="12">
        <v>84</v>
      </c>
      <c r="K56" s="8">
        <v>28875.72</v>
      </c>
      <c r="L56" s="12">
        <v>1</v>
      </c>
      <c r="M56" s="8">
        <v>6150.71</v>
      </c>
      <c r="N56" s="19">
        <f t="shared" si="0"/>
        <v>126</v>
      </c>
      <c r="O56" s="20">
        <f t="shared" si="1"/>
        <v>66856.680000000008</v>
      </c>
    </row>
    <row r="57" spans="1:15">
      <c r="A57" s="1" t="s">
        <v>49</v>
      </c>
      <c r="B57" s="2" t="s">
        <v>50</v>
      </c>
      <c r="C57" s="6" t="s">
        <v>16</v>
      </c>
      <c r="D57" s="12">
        <v>0</v>
      </c>
      <c r="E57" s="8">
        <v>0</v>
      </c>
      <c r="F57" s="12">
        <v>0</v>
      </c>
      <c r="G57" s="8">
        <v>0</v>
      </c>
      <c r="H57" s="12">
        <v>0</v>
      </c>
      <c r="I57" s="8">
        <v>0</v>
      </c>
      <c r="J57" s="12">
        <v>22</v>
      </c>
      <c r="K57" s="8">
        <v>10978.42</v>
      </c>
      <c r="L57" s="12">
        <v>0</v>
      </c>
      <c r="M57" s="8">
        <v>0</v>
      </c>
      <c r="N57" s="19">
        <f t="shared" si="0"/>
        <v>22</v>
      </c>
      <c r="O57" s="20">
        <f t="shared" si="1"/>
        <v>10978.42</v>
      </c>
    </row>
    <row r="58" spans="1:15">
      <c r="A58" s="1" t="s">
        <v>51</v>
      </c>
      <c r="B58" s="2" t="s">
        <v>52</v>
      </c>
      <c r="C58" s="6" t="s">
        <v>14</v>
      </c>
      <c r="D58" s="12">
        <v>6226</v>
      </c>
      <c r="E58" s="8">
        <v>843837.1</v>
      </c>
      <c r="F58" s="12">
        <v>13</v>
      </c>
      <c r="G58" s="8">
        <v>6186.24</v>
      </c>
      <c r="H58" s="12">
        <v>1560</v>
      </c>
      <c r="I58" s="8">
        <v>105006.11</v>
      </c>
      <c r="J58" s="12">
        <v>0</v>
      </c>
      <c r="K58" s="8">
        <v>0</v>
      </c>
      <c r="L58" s="12">
        <v>78</v>
      </c>
      <c r="M58" s="8">
        <v>4110.83</v>
      </c>
      <c r="N58" s="19">
        <f t="shared" si="0"/>
        <v>7877</v>
      </c>
      <c r="O58" s="20">
        <f t="shared" si="1"/>
        <v>959140.27999999991</v>
      </c>
    </row>
    <row r="59" spans="1:15">
      <c r="A59" s="1" t="s">
        <v>51</v>
      </c>
      <c r="B59" s="2" t="s">
        <v>52</v>
      </c>
      <c r="C59" s="6" t="s">
        <v>15</v>
      </c>
      <c r="D59" s="12">
        <v>102</v>
      </c>
      <c r="E59" s="8">
        <v>100634.54</v>
      </c>
      <c r="F59" s="12">
        <v>2</v>
      </c>
      <c r="G59" s="8">
        <v>1043</v>
      </c>
      <c r="H59" s="12">
        <v>18</v>
      </c>
      <c r="I59" s="8">
        <v>760.61</v>
      </c>
      <c r="J59" s="12">
        <v>58</v>
      </c>
      <c r="K59" s="8">
        <v>46369.68</v>
      </c>
      <c r="L59" s="12">
        <v>2</v>
      </c>
      <c r="M59" s="8">
        <v>100.05</v>
      </c>
      <c r="N59" s="19">
        <f t="shared" si="0"/>
        <v>182</v>
      </c>
      <c r="O59" s="20">
        <f t="shared" si="1"/>
        <v>148907.87999999998</v>
      </c>
    </row>
    <row r="60" spans="1:15">
      <c r="A60" s="1" t="s">
        <v>51</v>
      </c>
      <c r="B60" s="2" t="s">
        <v>52</v>
      </c>
      <c r="C60" s="6" t="s">
        <v>16</v>
      </c>
      <c r="D60" s="12">
        <v>0</v>
      </c>
      <c r="E60" s="8">
        <v>0</v>
      </c>
      <c r="F60" s="12">
        <v>0</v>
      </c>
      <c r="G60" s="8">
        <v>0</v>
      </c>
      <c r="H60" s="12">
        <v>0</v>
      </c>
      <c r="I60" s="8">
        <v>0</v>
      </c>
      <c r="J60" s="12">
        <v>19</v>
      </c>
      <c r="K60" s="8">
        <v>16865.37</v>
      </c>
      <c r="L60" s="12">
        <v>0</v>
      </c>
      <c r="M60" s="8">
        <v>0</v>
      </c>
      <c r="N60" s="19">
        <f t="shared" si="0"/>
        <v>19</v>
      </c>
      <c r="O60" s="20">
        <f t="shared" si="1"/>
        <v>16865.37</v>
      </c>
    </row>
    <row r="61" spans="1:15">
      <c r="A61" s="1" t="s">
        <v>53</v>
      </c>
      <c r="B61" s="2" t="s">
        <v>54</v>
      </c>
      <c r="C61" s="6" t="s">
        <v>14</v>
      </c>
      <c r="D61" s="12">
        <v>0</v>
      </c>
      <c r="E61" s="8">
        <v>0</v>
      </c>
      <c r="F61" s="12">
        <v>0</v>
      </c>
      <c r="G61" s="8">
        <v>0</v>
      </c>
      <c r="H61" s="12">
        <v>0</v>
      </c>
      <c r="I61" s="8">
        <v>0</v>
      </c>
      <c r="J61" s="12">
        <v>0</v>
      </c>
      <c r="K61" s="8">
        <v>0</v>
      </c>
      <c r="L61" s="12">
        <v>0</v>
      </c>
      <c r="M61" s="8">
        <v>0</v>
      </c>
      <c r="N61" s="19">
        <f t="shared" si="0"/>
        <v>0</v>
      </c>
      <c r="O61" s="20">
        <f t="shared" si="1"/>
        <v>0</v>
      </c>
    </row>
    <row r="62" spans="1:15">
      <c r="A62" s="1" t="s">
        <v>53</v>
      </c>
      <c r="B62" s="2" t="s">
        <v>54</v>
      </c>
      <c r="C62" s="6" t="s">
        <v>15</v>
      </c>
      <c r="D62" s="12">
        <v>0</v>
      </c>
      <c r="E62" s="8">
        <v>0</v>
      </c>
      <c r="F62" s="12">
        <v>0</v>
      </c>
      <c r="G62" s="8">
        <v>0</v>
      </c>
      <c r="H62" s="12">
        <v>0</v>
      </c>
      <c r="I62" s="8">
        <v>0</v>
      </c>
      <c r="J62" s="12">
        <v>0</v>
      </c>
      <c r="K62" s="8">
        <v>0</v>
      </c>
      <c r="L62" s="12">
        <v>0</v>
      </c>
      <c r="M62" s="8">
        <v>0</v>
      </c>
      <c r="N62" s="19">
        <f t="shared" si="0"/>
        <v>0</v>
      </c>
      <c r="O62" s="20">
        <f t="shared" si="1"/>
        <v>0</v>
      </c>
    </row>
    <row r="63" spans="1:15">
      <c r="A63" s="1" t="s">
        <v>53</v>
      </c>
      <c r="B63" s="2" t="s">
        <v>54</v>
      </c>
      <c r="C63" s="6" t="s">
        <v>16</v>
      </c>
      <c r="D63" s="12">
        <v>0</v>
      </c>
      <c r="E63" s="8">
        <v>0</v>
      </c>
      <c r="F63" s="12">
        <v>0</v>
      </c>
      <c r="G63" s="8">
        <v>0</v>
      </c>
      <c r="H63" s="12">
        <v>0</v>
      </c>
      <c r="I63" s="8">
        <v>0</v>
      </c>
      <c r="J63" s="12">
        <v>0</v>
      </c>
      <c r="K63" s="8">
        <v>0</v>
      </c>
      <c r="L63" s="12">
        <v>711</v>
      </c>
      <c r="M63" s="8">
        <v>829245.2</v>
      </c>
      <c r="N63" s="19">
        <f t="shared" si="0"/>
        <v>711</v>
      </c>
      <c r="O63" s="20">
        <f t="shared" si="1"/>
        <v>829245.2</v>
      </c>
    </row>
    <row r="64" spans="1:15">
      <c r="A64" s="1" t="s">
        <v>55</v>
      </c>
      <c r="B64" s="2" t="s">
        <v>56</v>
      </c>
      <c r="C64" s="6" t="s">
        <v>14</v>
      </c>
      <c r="D64" s="12">
        <v>13950</v>
      </c>
      <c r="E64" s="8">
        <v>1582682.58</v>
      </c>
      <c r="F64" s="12">
        <v>31</v>
      </c>
      <c r="G64" s="8">
        <v>14034.29</v>
      </c>
      <c r="H64" s="12">
        <v>7407</v>
      </c>
      <c r="I64" s="8">
        <v>545004.71</v>
      </c>
      <c r="J64" s="12">
        <v>0</v>
      </c>
      <c r="K64" s="8">
        <v>0</v>
      </c>
      <c r="L64" s="12">
        <v>999</v>
      </c>
      <c r="M64" s="8">
        <v>31334.48</v>
      </c>
      <c r="N64" s="19">
        <f t="shared" si="0"/>
        <v>22387</v>
      </c>
      <c r="O64" s="20">
        <f t="shared" si="1"/>
        <v>2173056.06</v>
      </c>
    </row>
    <row r="65" spans="1:15">
      <c r="A65" s="1" t="s">
        <v>55</v>
      </c>
      <c r="B65" s="2" t="s">
        <v>56</v>
      </c>
      <c r="C65" s="6" t="s">
        <v>15</v>
      </c>
      <c r="D65" s="12">
        <v>243</v>
      </c>
      <c r="E65" s="8">
        <v>158339.66</v>
      </c>
      <c r="F65" s="12">
        <v>8</v>
      </c>
      <c r="G65" s="8">
        <v>2251.94</v>
      </c>
      <c r="H65" s="12">
        <v>144</v>
      </c>
      <c r="I65" s="8">
        <v>5610.73</v>
      </c>
      <c r="J65" s="12">
        <v>139</v>
      </c>
      <c r="K65" s="8">
        <v>205840.67</v>
      </c>
      <c r="L65" s="12">
        <v>0</v>
      </c>
      <c r="M65" s="8">
        <v>0</v>
      </c>
      <c r="N65" s="19">
        <f t="shared" si="0"/>
        <v>534</v>
      </c>
      <c r="O65" s="20">
        <f t="shared" si="1"/>
        <v>372043</v>
      </c>
    </row>
    <row r="66" spans="1:15">
      <c r="A66" s="1" t="s">
        <v>55</v>
      </c>
      <c r="B66" s="2" t="s">
        <v>56</v>
      </c>
      <c r="C66" s="6" t="s">
        <v>16</v>
      </c>
      <c r="D66" s="12">
        <v>0</v>
      </c>
      <c r="E66" s="8">
        <v>0</v>
      </c>
      <c r="F66" s="12">
        <v>0</v>
      </c>
      <c r="G66" s="8">
        <v>0</v>
      </c>
      <c r="H66" s="12">
        <v>0</v>
      </c>
      <c r="I66" s="8">
        <v>0</v>
      </c>
      <c r="J66" s="12">
        <v>9</v>
      </c>
      <c r="K66" s="8">
        <v>6052.83</v>
      </c>
      <c r="L66" s="12">
        <v>0</v>
      </c>
      <c r="M66" s="8">
        <v>0</v>
      </c>
      <c r="N66" s="19">
        <f t="shared" si="0"/>
        <v>9</v>
      </c>
      <c r="O66" s="20">
        <f t="shared" si="1"/>
        <v>6052.83</v>
      </c>
    </row>
    <row r="67" spans="1:15">
      <c r="A67" s="1" t="s">
        <v>57</v>
      </c>
      <c r="B67" s="2" t="s">
        <v>58</v>
      </c>
      <c r="C67" s="6" t="s">
        <v>14</v>
      </c>
      <c r="D67" s="12">
        <v>39918</v>
      </c>
      <c r="E67" s="8">
        <v>16177264.279999999</v>
      </c>
      <c r="F67" s="12">
        <v>272</v>
      </c>
      <c r="G67" s="8">
        <v>489844.25</v>
      </c>
      <c r="H67" s="12">
        <v>41408</v>
      </c>
      <c r="I67" s="8">
        <v>3173103.35</v>
      </c>
      <c r="J67" s="12">
        <v>0</v>
      </c>
      <c r="K67" s="8">
        <v>0</v>
      </c>
      <c r="L67" s="12">
        <v>9197</v>
      </c>
      <c r="M67" s="8">
        <v>680028.01</v>
      </c>
      <c r="N67" s="19">
        <f t="shared" si="0"/>
        <v>90795</v>
      </c>
      <c r="O67" s="20">
        <f t="shared" si="1"/>
        <v>20520239.890000001</v>
      </c>
    </row>
    <row r="68" spans="1:15">
      <c r="A68" s="1" t="s">
        <v>57</v>
      </c>
      <c r="B68" s="2" t="s">
        <v>58</v>
      </c>
      <c r="C68" s="6" t="s">
        <v>15</v>
      </c>
      <c r="D68" s="12">
        <v>885</v>
      </c>
      <c r="E68" s="8">
        <v>308257.15999999997</v>
      </c>
      <c r="F68" s="12">
        <v>0</v>
      </c>
      <c r="G68" s="8">
        <v>0</v>
      </c>
      <c r="H68" s="12">
        <v>750</v>
      </c>
      <c r="I68" s="8">
        <v>36746.160000000003</v>
      </c>
      <c r="J68" s="12">
        <v>2502</v>
      </c>
      <c r="K68" s="8">
        <v>1037594.34</v>
      </c>
      <c r="L68" s="12">
        <v>883</v>
      </c>
      <c r="M68" s="8">
        <v>552099.38</v>
      </c>
      <c r="N68" s="19">
        <f t="shared" si="0"/>
        <v>5020</v>
      </c>
      <c r="O68" s="20">
        <f t="shared" si="1"/>
        <v>1934697.04</v>
      </c>
    </row>
    <row r="69" spans="1:15">
      <c r="A69" s="1" t="s">
        <v>57</v>
      </c>
      <c r="B69" s="2" t="s">
        <v>58</v>
      </c>
      <c r="C69" s="6" t="s">
        <v>16</v>
      </c>
      <c r="D69" s="12">
        <v>0</v>
      </c>
      <c r="E69" s="8">
        <v>0</v>
      </c>
      <c r="F69" s="12">
        <v>20</v>
      </c>
      <c r="G69" s="8">
        <v>299927.23</v>
      </c>
      <c r="H69" s="12">
        <v>0</v>
      </c>
      <c r="I69" s="8">
        <v>0</v>
      </c>
      <c r="J69" s="12">
        <v>512</v>
      </c>
      <c r="K69" s="8">
        <v>176435.1</v>
      </c>
      <c r="L69" s="12">
        <v>92</v>
      </c>
      <c r="M69" s="8">
        <v>138833.88</v>
      </c>
      <c r="N69" s="19">
        <f t="shared" ref="N69:N133" si="2">D69+F69+H69+J69+L69</f>
        <v>624</v>
      </c>
      <c r="O69" s="20">
        <f t="shared" ref="O69:O132" si="3">E69+G69+I69+K69+M69</f>
        <v>615196.21</v>
      </c>
    </row>
    <row r="70" spans="1:15">
      <c r="A70" s="1" t="s">
        <v>59</v>
      </c>
      <c r="B70" s="2" t="s">
        <v>60</v>
      </c>
      <c r="C70" s="6" t="s">
        <v>14</v>
      </c>
      <c r="D70" s="12">
        <v>10536</v>
      </c>
      <c r="E70" s="8">
        <v>2741708.74</v>
      </c>
      <c r="F70" s="12">
        <v>77</v>
      </c>
      <c r="G70" s="8">
        <v>244098.07</v>
      </c>
      <c r="H70" s="12">
        <v>7343</v>
      </c>
      <c r="I70" s="8">
        <v>548605.07999999996</v>
      </c>
      <c r="J70" s="12">
        <v>0</v>
      </c>
      <c r="K70" s="8">
        <v>0</v>
      </c>
      <c r="L70" s="12">
        <v>11177</v>
      </c>
      <c r="M70" s="8">
        <v>583056.53</v>
      </c>
      <c r="N70" s="19">
        <f t="shared" si="2"/>
        <v>29133</v>
      </c>
      <c r="O70" s="20">
        <f t="shared" si="3"/>
        <v>4117468.42</v>
      </c>
    </row>
    <row r="71" spans="1:15">
      <c r="A71" s="1" t="s">
        <v>59</v>
      </c>
      <c r="B71" s="2" t="s">
        <v>60</v>
      </c>
      <c r="C71" s="6" t="s">
        <v>15</v>
      </c>
      <c r="D71" s="12">
        <v>1024</v>
      </c>
      <c r="E71" s="8">
        <v>1713580.66</v>
      </c>
      <c r="F71" s="12">
        <v>11</v>
      </c>
      <c r="G71" s="8">
        <v>6996.86</v>
      </c>
      <c r="H71" s="12">
        <v>0</v>
      </c>
      <c r="I71" s="8">
        <v>0</v>
      </c>
      <c r="J71" s="12">
        <v>0</v>
      </c>
      <c r="K71" s="8">
        <v>0</v>
      </c>
      <c r="L71" s="12">
        <v>0</v>
      </c>
      <c r="M71" s="8">
        <v>0</v>
      </c>
      <c r="N71" s="19">
        <f t="shared" si="2"/>
        <v>1035</v>
      </c>
      <c r="O71" s="20">
        <f t="shared" si="3"/>
        <v>1720577.52</v>
      </c>
    </row>
    <row r="72" spans="1:15">
      <c r="A72" s="1" t="s">
        <v>59</v>
      </c>
      <c r="B72" s="2" t="s">
        <v>60</v>
      </c>
      <c r="C72" s="6" t="s">
        <v>16</v>
      </c>
      <c r="D72" s="12">
        <v>0</v>
      </c>
      <c r="E72" s="8">
        <v>0</v>
      </c>
      <c r="F72" s="12">
        <v>0</v>
      </c>
      <c r="G72" s="8">
        <v>0</v>
      </c>
      <c r="H72" s="12">
        <v>0</v>
      </c>
      <c r="I72" s="8">
        <v>0</v>
      </c>
      <c r="J72" s="12">
        <v>0</v>
      </c>
      <c r="K72" s="8">
        <v>0</v>
      </c>
      <c r="L72" s="12">
        <v>0</v>
      </c>
      <c r="M72" s="8">
        <v>0</v>
      </c>
      <c r="N72" s="19">
        <f t="shared" si="2"/>
        <v>0</v>
      </c>
      <c r="O72" s="20">
        <f t="shared" si="3"/>
        <v>0</v>
      </c>
    </row>
    <row r="73" spans="1:15">
      <c r="A73" s="1" t="s">
        <v>61</v>
      </c>
      <c r="B73" s="2" t="s">
        <v>62</v>
      </c>
      <c r="C73" s="6" t="s">
        <v>14</v>
      </c>
      <c r="D73" s="12">
        <v>10268</v>
      </c>
      <c r="E73" s="8">
        <v>2373631.04</v>
      </c>
      <c r="F73" s="12">
        <v>62</v>
      </c>
      <c r="G73" s="8">
        <v>23927.35</v>
      </c>
      <c r="H73" s="12">
        <v>6208</v>
      </c>
      <c r="I73" s="8">
        <v>374804.41</v>
      </c>
      <c r="J73" s="12">
        <v>0</v>
      </c>
      <c r="K73" s="8">
        <v>0</v>
      </c>
      <c r="L73" s="12">
        <v>8844</v>
      </c>
      <c r="M73" s="8">
        <v>490683.44</v>
      </c>
      <c r="N73" s="19">
        <f t="shared" si="2"/>
        <v>25382</v>
      </c>
      <c r="O73" s="20">
        <f t="shared" si="3"/>
        <v>3263046.24</v>
      </c>
    </row>
    <row r="74" spans="1:15">
      <c r="A74" s="1" t="s">
        <v>61</v>
      </c>
      <c r="B74" s="2" t="s">
        <v>62</v>
      </c>
      <c r="C74" s="6" t="s">
        <v>15</v>
      </c>
      <c r="D74" s="12">
        <v>302</v>
      </c>
      <c r="E74" s="8">
        <v>382846.38</v>
      </c>
      <c r="F74" s="12">
        <v>12</v>
      </c>
      <c r="G74" s="8">
        <v>1912.68</v>
      </c>
      <c r="H74" s="12">
        <v>83</v>
      </c>
      <c r="I74" s="8">
        <v>3387.44</v>
      </c>
      <c r="J74" s="12">
        <v>267</v>
      </c>
      <c r="K74" s="8">
        <v>72521.5</v>
      </c>
      <c r="L74" s="12">
        <v>54</v>
      </c>
      <c r="M74" s="8">
        <v>4081.92</v>
      </c>
      <c r="N74" s="19">
        <f t="shared" si="2"/>
        <v>718</v>
      </c>
      <c r="O74" s="20">
        <f t="shared" si="3"/>
        <v>464749.92</v>
      </c>
    </row>
    <row r="75" spans="1:15">
      <c r="A75" s="1" t="s">
        <v>61</v>
      </c>
      <c r="B75" s="2" t="s">
        <v>62</v>
      </c>
      <c r="C75" s="6" t="s">
        <v>16</v>
      </c>
      <c r="D75" s="12">
        <v>0</v>
      </c>
      <c r="E75" s="8">
        <v>0</v>
      </c>
      <c r="F75" s="12">
        <v>0</v>
      </c>
      <c r="G75" s="8">
        <v>0</v>
      </c>
      <c r="H75" s="12">
        <v>0</v>
      </c>
      <c r="I75" s="8">
        <v>0</v>
      </c>
      <c r="J75" s="12">
        <v>85</v>
      </c>
      <c r="K75" s="8">
        <v>33600.879999999997</v>
      </c>
      <c r="L75" s="12">
        <v>0</v>
      </c>
      <c r="M75" s="8">
        <v>0</v>
      </c>
      <c r="N75" s="19">
        <f t="shared" si="2"/>
        <v>85</v>
      </c>
      <c r="O75" s="20">
        <f t="shared" si="3"/>
        <v>33600.879999999997</v>
      </c>
    </row>
    <row r="76" spans="1:15">
      <c r="A76" s="1" t="s">
        <v>63</v>
      </c>
      <c r="B76" s="2" t="s">
        <v>64</v>
      </c>
      <c r="C76" s="6" t="s">
        <v>14</v>
      </c>
      <c r="D76" s="12">
        <v>3463</v>
      </c>
      <c r="E76" s="8">
        <v>905805.35</v>
      </c>
      <c r="F76" s="12">
        <v>15</v>
      </c>
      <c r="G76" s="8">
        <v>7776.52</v>
      </c>
      <c r="H76" s="12">
        <v>3663</v>
      </c>
      <c r="I76" s="8">
        <v>260152.32000000001</v>
      </c>
      <c r="J76" s="12">
        <v>0</v>
      </c>
      <c r="K76" s="8">
        <v>0</v>
      </c>
      <c r="L76" s="12">
        <v>2452</v>
      </c>
      <c r="M76" s="8">
        <v>202226.33</v>
      </c>
      <c r="N76" s="19">
        <f t="shared" si="2"/>
        <v>9593</v>
      </c>
      <c r="O76" s="20">
        <f t="shared" si="3"/>
        <v>1375960.52</v>
      </c>
    </row>
    <row r="77" spans="1:15">
      <c r="A77" s="1" t="s">
        <v>63</v>
      </c>
      <c r="B77" s="2" t="s">
        <v>64</v>
      </c>
      <c r="C77" s="6" t="s">
        <v>15</v>
      </c>
      <c r="D77" s="12">
        <v>289</v>
      </c>
      <c r="E77" s="8">
        <v>344799.41</v>
      </c>
      <c r="F77" s="12">
        <v>3</v>
      </c>
      <c r="G77" s="8">
        <v>1830.74</v>
      </c>
      <c r="H77" s="12">
        <v>65</v>
      </c>
      <c r="I77" s="8">
        <v>3524.11</v>
      </c>
      <c r="J77" s="12">
        <v>79</v>
      </c>
      <c r="K77" s="8">
        <v>26698.03</v>
      </c>
      <c r="L77" s="12">
        <v>13</v>
      </c>
      <c r="M77" s="8">
        <v>3732.5</v>
      </c>
      <c r="N77" s="19">
        <f t="shared" si="2"/>
        <v>449</v>
      </c>
      <c r="O77" s="20">
        <f t="shared" si="3"/>
        <v>380584.78999999992</v>
      </c>
    </row>
    <row r="78" spans="1:15">
      <c r="A78" s="1" t="s">
        <v>63</v>
      </c>
      <c r="B78" s="2" t="s">
        <v>64</v>
      </c>
      <c r="C78" s="6" t="s">
        <v>16</v>
      </c>
      <c r="D78" s="12">
        <v>0</v>
      </c>
      <c r="E78" s="8">
        <v>0</v>
      </c>
      <c r="F78" s="12">
        <v>0</v>
      </c>
      <c r="G78" s="8">
        <v>0</v>
      </c>
      <c r="H78" s="12">
        <v>0</v>
      </c>
      <c r="I78" s="8">
        <v>0</v>
      </c>
      <c r="J78" s="12">
        <v>32</v>
      </c>
      <c r="K78" s="8">
        <v>9554.52</v>
      </c>
      <c r="L78" s="12">
        <v>19</v>
      </c>
      <c r="M78" s="8">
        <v>955.8</v>
      </c>
      <c r="N78" s="19">
        <f t="shared" si="2"/>
        <v>51</v>
      </c>
      <c r="O78" s="20">
        <f t="shared" si="3"/>
        <v>10510.32</v>
      </c>
    </row>
    <row r="79" spans="1:15">
      <c r="A79" s="1" t="s">
        <v>65</v>
      </c>
      <c r="B79" s="2" t="s">
        <v>66</v>
      </c>
      <c r="C79" s="6" t="s">
        <v>14</v>
      </c>
      <c r="D79" s="12">
        <v>8942</v>
      </c>
      <c r="E79" s="8">
        <v>1375159.64</v>
      </c>
      <c r="F79" s="12">
        <v>21</v>
      </c>
      <c r="G79" s="8">
        <v>12349.39</v>
      </c>
      <c r="H79" s="12">
        <v>4184</v>
      </c>
      <c r="I79" s="8">
        <v>317274.42</v>
      </c>
      <c r="J79" s="12">
        <v>0</v>
      </c>
      <c r="K79" s="8">
        <v>0</v>
      </c>
      <c r="L79" s="12">
        <v>14845</v>
      </c>
      <c r="M79" s="8">
        <v>352759.31</v>
      </c>
      <c r="N79" s="19">
        <f t="shared" si="2"/>
        <v>27992</v>
      </c>
      <c r="O79" s="20">
        <f t="shared" si="3"/>
        <v>2057542.7599999998</v>
      </c>
    </row>
    <row r="80" spans="1:15">
      <c r="A80" s="1" t="s">
        <v>65</v>
      </c>
      <c r="B80" s="2" t="s">
        <v>66</v>
      </c>
      <c r="C80" s="6" t="s">
        <v>15</v>
      </c>
      <c r="D80" s="12">
        <v>102</v>
      </c>
      <c r="E80" s="8">
        <v>151685.47</v>
      </c>
      <c r="F80" s="12">
        <v>10</v>
      </c>
      <c r="G80" s="8">
        <v>9089.86</v>
      </c>
      <c r="H80" s="12">
        <v>55</v>
      </c>
      <c r="I80" s="8">
        <v>2544.67</v>
      </c>
      <c r="J80" s="12">
        <v>118</v>
      </c>
      <c r="K80" s="8">
        <v>21131</v>
      </c>
      <c r="L80" s="12">
        <v>3</v>
      </c>
      <c r="M80" s="8">
        <v>77.349999999999994</v>
      </c>
      <c r="N80" s="19">
        <f t="shared" si="2"/>
        <v>288</v>
      </c>
      <c r="O80" s="20">
        <f t="shared" si="3"/>
        <v>184528.35000000003</v>
      </c>
    </row>
    <row r="81" spans="1:15">
      <c r="A81" s="1" t="s">
        <v>65</v>
      </c>
      <c r="B81" s="2" t="s">
        <v>66</v>
      </c>
      <c r="C81" s="6" t="s">
        <v>16</v>
      </c>
      <c r="D81" s="12">
        <v>0</v>
      </c>
      <c r="E81" s="8">
        <v>0</v>
      </c>
      <c r="F81" s="12">
        <v>0</v>
      </c>
      <c r="G81" s="8">
        <v>0</v>
      </c>
      <c r="H81" s="12">
        <v>0</v>
      </c>
      <c r="I81" s="8">
        <v>0</v>
      </c>
      <c r="J81" s="12">
        <v>79</v>
      </c>
      <c r="K81" s="8">
        <v>22305.03</v>
      </c>
      <c r="L81" s="12">
        <v>0</v>
      </c>
      <c r="M81" s="8">
        <v>0</v>
      </c>
      <c r="N81" s="19">
        <f t="shared" si="2"/>
        <v>79</v>
      </c>
      <c r="O81" s="20">
        <f t="shared" si="3"/>
        <v>22305.03</v>
      </c>
    </row>
    <row r="82" spans="1:15">
      <c r="A82" s="1" t="s">
        <v>67</v>
      </c>
      <c r="B82" s="2" t="s">
        <v>68</v>
      </c>
      <c r="C82" s="6" t="s">
        <v>14</v>
      </c>
      <c r="D82" s="12">
        <v>126442</v>
      </c>
      <c r="E82" s="8">
        <v>33058413.129999999</v>
      </c>
      <c r="F82" s="12">
        <v>730</v>
      </c>
      <c r="G82" s="8">
        <v>2755277.26</v>
      </c>
      <c r="H82" s="12">
        <v>59573</v>
      </c>
      <c r="I82" s="8">
        <v>4602026.6100000003</v>
      </c>
      <c r="J82" s="12">
        <v>0</v>
      </c>
      <c r="K82" s="8">
        <v>0</v>
      </c>
      <c r="L82" s="12">
        <v>14821</v>
      </c>
      <c r="M82" s="8">
        <v>1612215.45</v>
      </c>
      <c r="N82" s="19">
        <f t="shared" si="2"/>
        <v>201566</v>
      </c>
      <c r="O82" s="20">
        <f t="shared" si="3"/>
        <v>42027932.450000003</v>
      </c>
    </row>
    <row r="83" spans="1:15">
      <c r="A83" s="1" t="s">
        <v>67</v>
      </c>
      <c r="B83" s="2" t="s">
        <v>68</v>
      </c>
      <c r="C83" s="6" t="s">
        <v>15</v>
      </c>
      <c r="D83" s="12">
        <v>0</v>
      </c>
      <c r="E83" s="8">
        <v>0</v>
      </c>
      <c r="F83" s="12">
        <v>0</v>
      </c>
      <c r="G83" s="8">
        <v>0</v>
      </c>
      <c r="H83" s="12">
        <v>0</v>
      </c>
      <c r="I83" s="8">
        <v>0</v>
      </c>
      <c r="J83" s="12">
        <v>0</v>
      </c>
      <c r="K83" s="8">
        <v>0</v>
      </c>
      <c r="L83" s="12">
        <v>0</v>
      </c>
      <c r="M83" s="8">
        <v>0</v>
      </c>
      <c r="N83" s="19">
        <f t="shared" si="2"/>
        <v>0</v>
      </c>
      <c r="O83" s="20">
        <f t="shared" si="3"/>
        <v>0</v>
      </c>
    </row>
    <row r="84" spans="1:15">
      <c r="A84" s="1" t="s">
        <v>67</v>
      </c>
      <c r="B84" s="2" t="s">
        <v>68</v>
      </c>
      <c r="C84" s="6" t="s">
        <v>16</v>
      </c>
      <c r="D84" s="12">
        <v>0</v>
      </c>
      <c r="E84" s="8">
        <v>0</v>
      </c>
      <c r="F84" s="12">
        <v>0</v>
      </c>
      <c r="G84" s="8">
        <v>0</v>
      </c>
      <c r="H84" s="12">
        <v>0</v>
      </c>
      <c r="I84" s="8">
        <v>0</v>
      </c>
      <c r="J84" s="12">
        <v>0</v>
      </c>
      <c r="K84" s="8">
        <v>0</v>
      </c>
      <c r="L84" s="12">
        <v>0</v>
      </c>
      <c r="M84" s="8">
        <v>0</v>
      </c>
      <c r="N84" s="19">
        <f t="shared" si="2"/>
        <v>0</v>
      </c>
      <c r="O84" s="20">
        <f t="shared" si="3"/>
        <v>0</v>
      </c>
    </row>
    <row r="85" spans="1:15">
      <c r="A85" s="1" t="s">
        <v>69</v>
      </c>
      <c r="B85" s="2" t="s">
        <v>70</v>
      </c>
      <c r="C85" s="6" t="s">
        <v>14</v>
      </c>
      <c r="D85" s="12">
        <v>50684</v>
      </c>
      <c r="E85" s="8">
        <v>12014342.74</v>
      </c>
      <c r="F85" s="12">
        <v>341</v>
      </c>
      <c r="G85" s="8">
        <v>1400528.99</v>
      </c>
      <c r="H85" s="12">
        <v>22682</v>
      </c>
      <c r="I85" s="8">
        <v>1890872.02</v>
      </c>
      <c r="J85" s="12">
        <v>0</v>
      </c>
      <c r="K85" s="8">
        <v>0</v>
      </c>
      <c r="L85" s="12">
        <v>3122</v>
      </c>
      <c r="M85" s="8">
        <v>485568.01</v>
      </c>
      <c r="N85" s="19">
        <f t="shared" si="2"/>
        <v>76829</v>
      </c>
      <c r="O85" s="20">
        <f t="shared" si="3"/>
        <v>15791311.76</v>
      </c>
    </row>
    <row r="86" spans="1:15">
      <c r="A86" s="1" t="s">
        <v>69</v>
      </c>
      <c r="B86" s="2" t="s">
        <v>70</v>
      </c>
      <c r="C86" s="6" t="s">
        <v>15</v>
      </c>
      <c r="D86" s="12">
        <v>1132</v>
      </c>
      <c r="E86" s="8">
        <v>1665750.27</v>
      </c>
      <c r="F86" s="12">
        <v>73</v>
      </c>
      <c r="G86" s="8">
        <v>321023.40000000002</v>
      </c>
      <c r="H86" s="12">
        <v>0</v>
      </c>
      <c r="I86" s="8">
        <v>0</v>
      </c>
      <c r="J86" s="12">
        <v>1346</v>
      </c>
      <c r="K86" s="8">
        <v>1846801.77</v>
      </c>
      <c r="L86" s="12">
        <v>0</v>
      </c>
      <c r="M86" s="8">
        <v>0</v>
      </c>
      <c r="N86" s="19">
        <f t="shared" si="2"/>
        <v>2551</v>
      </c>
      <c r="O86" s="20">
        <f t="shared" si="3"/>
        <v>3833575.44</v>
      </c>
    </row>
    <row r="87" spans="1:15">
      <c r="A87" s="1" t="s">
        <v>69</v>
      </c>
      <c r="B87" s="2" t="s">
        <v>70</v>
      </c>
      <c r="C87" s="6" t="s">
        <v>16</v>
      </c>
      <c r="D87" s="12">
        <v>0</v>
      </c>
      <c r="E87" s="8">
        <v>0</v>
      </c>
      <c r="F87" s="12">
        <v>0</v>
      </c>
      <c r="G87" s="8">
        <v>0</v>
      </c>
      <c r="H87" s="12">
        <v>0</v>
      </c>
      <c r="I87" s="8">
        <v>0</v>
      </c>
      <c r="J87" s="12">
        <v>65</v>
      </c>
      <c r="K87" s="8">
        <v>195289.5</v>
      </c>
      <c r="L87" s="12">
        <v>94</v>
      </c>
      <c r="M87" s="8">
        <v>80281.210000000006</v>
      </c>
      <c r="N87" s="19">
        <f t="shared" si="2"/>
        <v>159</v>
      </c>
      <c r="O87" s="20">
        <f t="shared" si="3"/>
        <v>275570.71000000002</v>
      </c>
    </row>
    <row r="88" spans="1:15">
      <c r="A88" s="1" t="s">
        <v>71</v>
      </c>
      <c r="B88" s="2" t="s">
        <v>72</v>
      </c>
      <c r="C88" s="6" t="s">
        <v>14</v>
      </c>
      <c r="D88" s="12">
        <v>5301</v>
      </c>
      <c r="E88" s="8">
        <v>834633.49</v>
      </c>
      <c r="F88" s="12">
        <v>23</v>
      </c>
      <c r="G88" s="8">
        <v>7440.18</v>
      </c>
      <c r="H88" s="12">
        <v>4924</v>
      </c>
      <c r="I88" s="8">
        <v>282013.90000000002</v>
      </c>
      <c r="J88" s="12">
        <v>0</v>
      </c>
      <c r="K88" s="8">
        <v>0</v>
      </c>
      <c r="L88" s="12">
        <v>4289</v>
      </c>
      <c r="M88" s="8">
        <v>225484.15</v>
      </c>
      <c r="N88" s="19">
        <f t="shared" si="2"/>
        <v>14537</v>
      </c>
      <c r="O88" s="20">
        <f t="shared" si="3"/>
        <v>1349571.72</v>
      </c>
    </row>
    <row r="89" spans="1:15">
      <c r="A89" s="1" t="s">
        <v>71</v>
      </c>
      <c r="B89" s="2" t="s">
        <v>72</v>
      </c>
      <c r="C89" s="6" t="s">
        <v>15</v>
      </c>
      <c r="D89" s="12">
        <v>250</v>
      </c>
      <c r="E89" s="8">
        <v>84016.94</v>
      </c>
      <c r="F89" s="12">
        <v>3</v>
      </c>
      <c r="G89" s="8">
        <v>913.83</v>
      </c>
      <c r="H89" s="12">
        <v>48</v>
      </c>
      <c r="I89" s="8">
        <v>1764.38</v>
      </c>
      <c r="J89" s="12">
        <v>109</v>
      </c>
      <c r="K89" s="8">
        <v>34356.61</v>
      </c>
      <c r="L89" s="12">
        <v>0</v>
      </c>
      <c r="M89" s="8">
        <v>0</v>
      </c>
      <c r="N89" s="19">
        <f t="shared" si="2"/>
        <v>410</v>
      </c>
      <c r="O89" s="20">
        <f t="shared" si="3"/>
        <v>121051.76000000001</v>
      </c>
    </row>
    <row r="90" spans="1:15">
      <c r="A90" s="1" t="s">
        <v>71</v>
      </c>
      <c r="B90" s="2" t="s">
        <v>72</v>
      </c>
      <c r="C90" s="6" t="s">
        <v>16</v>
      </c>
      <c r="D90" s="12">
        <v>0</v>
      </c>
      <c r="E90" s="8">
        <v>0</v>
      </c>
      <c r="F90" s="12">
        <v>0</v>
      </c>
      <c r="G90" s="8">
        <v>0</v>
      </c>
      <c r="H90" s="12">
        <v>0</v>
      </c>
      <c r="I90" s="8">
        <v>0</v>
      </c>
      <c r="J90" s="12">
        <v>47</v>
      </c>
      <c r="K90" s="8">
        <v>17282.61</v>
      </c>
      <c r="L90" s="12">
        <v>0</v>
      </c>
      <c r="M90" s="8">
        <v>0</v>
      </c>
      <c r="N90" s="19">
        <f t="shared" si="2"/>
        <v>47</v>
      </c>
      <c r="O90" s="20">
        <f t="shared" si="3"/>
        <v>17282.61</v>
      </c>
    </row>
    <row r="91" spans="1:15">
      <c r="A91" s="1" t="s">
        <v>73</v>
      </c>
      <c r="B91" s="2" t="s">
        <v>74</v>
      </c>
      <c r="C91" s="6" t="s">
        <v>14</v>
      </c>
      <c r="D91" s="12">
        <v>0</v>
      </c>
      <c r="E91" s="8">
        <v>0</v>
      </c>
      <c r="F91" s="12">
        <v>0</v>
      </c>
      <c r="G91" s="8">
        <v>0</v>
      </c>
      <c r="H91" s="12">
        <v>0</v>
      </c>
      <c r="I91" s="8">
        <v>0</v>
      </c>
      <c r="J91" s="12">
        <v>0</v>
      </c>
      <c r="K91" s="8">
        <v>0</v>
      </c>
      <c r="L91" s="12">
        <v>0</v>
      </c>
      <c r="M91" s="8">
        <v>0</v>
      </c>
      <c r="N91" s="19">
        <f t="shared" si="2"/>
        <v>0</v>
      </c>
      <c r="O91" s="20">
        <f t="shared" si="3"/>
        <v>0</v>
      </c>
    </row>
    <row r="92" spans="1:15">
      <c r="A92" s="1" t="s">
        <v>73</v>
      </c>
      <c r="B92" s="2" t="s">
        <v>74</v>
      </c>
      <c r="C92" s="6" t="s">
        <v>15</v>
      </c>
      <c r="D92" s="12">
        <v>0</v>
      </c>
      <c r="E92" s="8">
        <v>0</v>
      </c>
      <c r="F92" s="12">
        <v>0</v>
      </c>
      <c r="G92" s="8">
        <v>0</v>
      </c>
      <c r="H92" s="12">
        <v>0</v>
      </c>
      <c r="I92" s="8">
        <v>0</v>
      </c>
      <c r="J92" s="12">
        <v>0</v>
      </c>
      <c r="K92" s="8">
        <v>0</v>
      </c>
      <c r="L92" s="12">
        <v>0</v>
      </c>
      <c r="M92" s="8">
        <v>0</v>
      </c>
      <c r="N92" s="19">
        <f t="shared" si="2"/>
        <v>0</v>
      </c>
      <c r="O92" s="20">
        <f t="shared" si="3"/>
        <v>0</v>
      </c>
    </row>
    <row r="93" spans="1:15">
      <c r="A93" s="1" t="s">
        <v>73</v>
      </c>
      <c r="B93" s="2" t="s">
        <v>74</v>
      </c>
      <c r="C93" s="6" t="s">
        <v>16</v>
      </c>
      <c r="D93" s="12">
        <v>0</v>
      </c>
      <c r="E93" s="8">
        <v>0</v>
      </c>
      <c r="F93" s="12">
        <v>0</v>
      </c>
      <c r="G93" s="8">
        <v>0</v>
      </c>
      <c r="H93" s="12">
        <v>0</v>
      </c>
      <c r="I93" s="8">
        <v>0</v>
      </c>
      <c r="J93" s="12">
        <v>0</v>
      </c>
      <c r="K93" s="8">
        <v>0</v>
      </c>
      <c r="L93" s="12">
        <v>0</v>
      </c>
      <c r="M93" s="8">
        <v>0</v>
      </c>
      <c r="N93" s="19">
        <f t="shared" si="2"/>
        <v>0</v>
      </c>
      <c r="O93" s="20">
        <f t="shared" si="3"/>
        <v>0</v>
      </c>
    </row>
    <row r="94" spans="1:15">
      <c r="A94" s="1" t="s">
        <v>75</v>
      </c>
      <c r="B94" s="2" t="s">
        <v>76</v>
      </c>
      <c r="C94" s="6" t="s">
        <v>14</v>
      </c>
      <c r="D94" s="12">
        <v>114513</v>
      </c>
      <c r="E94" s="8">
        <v>17278352.609999999</v>
      </c>
      <c r="F94" s="12">
        <v>952</v>
      </c>
      <c r="G94" s="8">
        <v>1166509.72</v>
      </c>
      <c r="H94" s="12">
        <v>49668</v>
      </c>
      <c r="I94" s="8">
        <v>3857145.7</v>
      </c>
      <c r="J94" s="12">
        <v>0</v>
      </c>
      <c r="K94" s="8">
        <v>0</v>
      </c>
      <c r="L94" s="12">
        <v>6654</v>
      </c>
      <c r="M94" s="8">
        <v>913062.85</v>
      </c>
      <c r="N94" s="19">
        <f t="shared" si="2"/>
        <v>171787</v>
      </c>
      <c r="O94" s="20">
        <f t="shared" si="3"/>
        <v>23215070.879999999</v>
      </c>
    </row>
    <row r="95" spans="1:15">
      <c r="A95" s="1" t="s">
        <v>75</v>
      </c>
      <c r="B95" s="2" t="s">
        <v>76</v>
      </c>
      <c r="C95" s="6" t="s">
        <v>15</v>
      </c>
      <c r="D95" s="12">
        <v>0</v>
      </c>
      <c r="E95" s="8">
        <v>0</v>
      </c>
      <c r="F95" s="12">
        <v>0</v>
      </c>
      <c r="G95" s="8">
        <v>0</v>
      </c>
      <c r="H95" s="12">
        <v>0</v>
      </c>
      <c r="I95" s="8">
        <v>0</v>
      </c>
      <c r="J95" s="12">
        <v>0</v>
      </c>
      <c r="K95" s="8">
        <v>0</v>
      </c>
      <c r="L95" s="12">
        <v>0</v>
      </c>
      <c r="M95" s="8">
        <v>0</v>
      </c>
      <c r="N95" s="19">
        <f t="shared" si="2"/>
        <v>0</v>
      </c>
      <c r="O95" s="20">
        <f t="shared" si="3"/>
        <v>0</v>
      </c>
    </row>
    <row r="96" spans="1:15">
      <c r="A96" s="1" t="s">
        <v>75</v>
      </c>
      <c r="B96" s="2" t="s">
        <v>76</v>
      </c>
      <c r="C96" s="6" t="s">
        <v>16</v>
      </c>
      <c r="D96" s="12">
        <v>0</v>
      </c>
      <c r="E96" s="8">
        <v>0</v>
      </c>
      <c r="F96" s="12">
        <v>0</v>
      </c>
      <c r="G96" s="8">
        <v>0</v>
      </c>
      <c r="H96" s="12">
        <v>0</v>
      </c>
      <c r="I96" s="8">
        <v>0</v>
      </c>
      <c r="J96" s="12">
        <v>0</v>
      </c>
      <c r="K96" s="8">
        <v>0</v>
      </c>
      <c r="L96" s="12">
        <v>0</v>
      </c>
      <c r="M96" s="8">
        <v>0</v>
      </c>
      <c r="N96" s="19">
        <f t="shared" si="2"/>
        <v>0</v>
      </c>
      <c r="O96" s="20">
        <f t="shared" si="3"/>
        <v>0</v>
      </c>
    </row>
    <row r="97" spans="1:15">
      <c r="A97" s="1" t="s">
        <v>77</v>
      </c>
      <c r="B97" s="2" t="s">
        <v>78</v>
      </c>
      <c r="C97" s="6" t="s">
        <v>14</v>
      </c>
      <c r="D97" s="12">
        <v>49316</v>
      </c>
      <c r="E97" s="8">
        <v>17431247.07</v>
      </c>
      <c r="F97" s="12">
        <v>395</v>
      </c>
      <c r="G97" s="8">
        <v>842478.28</v>
      </c>
      <c r="H97" s="12">
        <v>51795</v>
      </c>
      <c r="I97" s="8">
        <v>3410001.45</v>
      </c>
      <c r="J97" s="12">
        <v>0</v>
      </c>
      <c r="K97" s="8">
        <v>0</v>
      </c>
      <c r="L97" s="12">
        <v>4213</v>
      </c>
      <c r="M97" s="8">
        <v>573677.85</v>
      </c>
      <c r="N97" s="19">
        <f t="shared" si="2"/>
        <v>105719</v>
      </c>
      <c r="O97" s="20">
        <f t="shared" si="3"/>
        <v>22257404.650000002</v>
      </c>
    </row>
    <row r="98" spans="1:15">
      <c r="A98" s="1" t="s">
        <v>77</v>
      </c>
      <c r="B98" s="2" t="s">
        <v>78</v>
      </c>
      <c r="C98" s="6" t="s">
        <v>15</v>
      </c>
      <c r="D98" s="12">
        <v>0</v>
      </c>
      <c r="E98" s="8">
        <v>0</v>
      </c>
      <c r="F98" s="12">
        <v>0</v>
      </c>
      <c r="G98" s="8">
        <v>0</v>
      </c>
      <c r="H98" s="12">
        <v>0</v>
      </c>
      <c r="I98" s="8">
        <v>0</v>
      </c>
      <c r="J98" s="12">
        <v>0</v>
      </c>
      <c r="K98" s="8">
        <v>0</v>
      </c>
      <c r="L98" s="12">
        <v>0</v>
      </c>
      <c r="M98" s="8">
        <v>0</v>
      </c>
      <c r="N98" s="19">
        <f t="shared" si="2"/>
        <v>0</v>
      </c>
      <c r="O98" s="20">
        <f t="shared" si="3"/>
        <v>0</v>
      </c>
    </row>
    <row r="99" spans="1:15">
      <c r="A99" s="1" t="s">
        <v>77</v>
      </c>
      <c r="B99" s="2" t="s">
        <v>78</v>
      </c>
      <c r="C99" s="6" t="s">
        <v>16</v>
      </c>
      <c r="D99" s="12">
        <v>0</v>
      </c>
      <c r="E99" s="8">
        <v>0</v>
      </c>
      <c r="F99" s="12">
        <v>0</v>
      </c>
      <c r="G99" s="8">
        <v>0</v>
      </c>
      <c r="H99" s="12">
        <v>0</v>
      </c>
      <c r="I99" s="8">
        <v>0</v>
      </c>
      <c r="J99" s="12">
        <v>0</v>
      </c>
      <c r="K99" s="8">
        <v>0</v>
      </c>
      <c r="L99" s="12">
        <v>0</v>
      </c>
      <c r="M99" s="8">
        <v>0</v>
      </c>
      <c r="N99" s="19">
        <f t="shared" si="2"/>
        <v>0</v>
      </c>
      <c r="O99" s="20">
        <f t="shared" si="3"/>
        <v>0</v>
      </c>
    </row>
    <row r="100" spans="1:15">
      <c r="A100" s="1" t="s">
        <v>79</v>
      </c>
      <c r="B100" s="2" t="s">
        <v>80</v>
      </c>
      <c r="C100" s="6" t="s">
        <v>14</v>
      </c>
      <c r="D100" s="12">
        <v>26723</v>
      </c>
      <c r="E100" s="8">
        <v>13907192.17</v>
      </c>
      <c r="F100" s="12">
        <v>469</v>
      </c>
      <c r="G100" s="8">
        <v>7121039.2800000003</v>
      </c>
      <c r="H100" s="12">
        <v>21982</v>
      </c>
      <c r="I100" s="8">
        <v>1236295.01</v>
      </c>
      <c r="J100" s="12">
        <v>0</v>
      </c>
      <c r="K100" s="8">
        <v>0</v>
      </c>
      <c r="L100" s="12">
        <v>1731</v>
      </c>
      <c r="M100" s="8">
        <v>19263.2</v>
      </c>
      <c r="N100" s="19">
        <f t="shared" si="2"/>
        <v>50905</v>
      </c>
      <c r="O100" s="20">
        <f t="shared" si="3"/>
        <v>22283789.66</v>
      </c>
    </row>
    <row r="101" spans="1:15">
      <c r="A101" s="1" t="s">
        <v>79</v>
      </c>
      <c r="B101" s="2" t="s">
        <v>80</v>
      </c>
      <c r="C101" s="6" t="s">
        <v>15</v>
      </c>
      <c r="D101" s="12">
        <v>0</v>
      </c>
      <c r="E101" s="8">
        <v>0</v>
      </c>
      <c r="F101" s="12">
        <v>0</v>
      </c>
      <c r="G101" s="8">
        <v>0</v>
      </c>
      <c r="H101" s="12">
        <v>0</v>
      </c>
      <c r="I101" s="8">
        <v>0</v>
      </c>
      <c r="J101" s="12">
        <v>0</v>
      </c>
      <c r="K101" s="8">
        <v>0</v>
      </c>
      <c r="L101" s="12">
        <v>0</v>
      </c>
      <c r="M101" s="8">
        <v>0</v>
      </c>
      <c r="N101" s="19">
        <f t="shared" si="2"/>
        <v>0</v>
      </c>
      <c r="O101" s="20">
        <f t="shared" si="3"/>
        <v>0</v>
      </c>
    </row>
    <row r="102" spans="1:15">
      <c r="A102" s="1" t="s">
        <v>79</v>
      </c>
      <c r="B102" s="2" t="s">
        <v>80</v>
      </c>
      <c r="C102" s="6" t="s">
        <v>16</v>
      </c>
      <c r="D102" s="12">
        <v>0</v>
      </c>
      <c r="E102" s="8">
        <v>0</v>
      </c>
      <c r="F102" s="12">
        <v>5</v>
      </c>
      <c r="G102" s="8">
        <v>324759.17</v>
      </c>
      <c r="H102" s="12">
        <v>0</v>
      </c>
      <c r="I102" s="8">
        <v>0</v>
      </c>
      <c r="J102" s="12">
        <v>0</v>
      </c>
      <c r="K102" s="8">
        <v>0</v>
      </c>
      <c r="L102" s="12">
        <v>23</v>
      </c>
      <c r="M102" s="8">
        <v>238503.87</v>
      </c>
      <c r="N102" s="19">
        <f t="shared" si="2"/>
        <v>28</v>
      </c>
      <c r="O102" s="20">
        <f t="shared" si="3"/>
        <v>563263.04</v>
      </c>
    </row>
    <row r="103" spans="1:15">
      <c r="A103" s="1" t="s">
        <v>81</v>
      </c>
      <c r="B103" s="2" t="s">
        <v>82</v>
      </c>
      <c r="C103" s="6" t="s">
        <v>14</v>
      </c>
      <c r="D103" s="12">
        <v>3039</v>
      </c>
      <c r="E103" s="8">
        <v>873318.51</v>
      </c>
      <c r="F103" s="12">
        <v>19</v>
      </c>
      <c r="G103" s="8">
        <v>4501.97</v>
      </c>
      <c r="H103" s="12">
        <v>2300</v>
      </c>
      <c r="I103" s="8">
        <v>153681.12</v>
      </c>
      <c r="J103" s="12">
        <v>0</v>
      </c>
      <c r="K103" s="8">
        <v>0</v>
      </c>
      <c r="L103" s="12">
        <v>2528</v>
      </c>
      <c r="M103" s="8">
        <v>76989.7</v>
      </c>
      <c r="N103" s="19">
        <f t="shared" si="2"/>
        <v>7886</v>
      </c>
      <c r="O103" s="20">
        <f t="shared" si="3"/>
        <v>1108491.3</v>
      </c>
    </row>
    <row r="104" spans="1:15">
      <c r="A104" s="1" t="s">
        <v>81</v>
      </c>
      <c r="B104" s="2" t="s">
        <v>82</v>
      </c>
      <c r="C104" s="6" t="s">
        <v>15</v>
      </c>
      <c r="D104" s="12">
        <v>124</v>
      </c>
      <c r="E104" s="8">
        <v>86873.32</v>
      </c>
      <c r="F104" s="12">
        <v>7</v>
      </c>
      <c r="G104" s="8">
        <v>737.78</v>
      </c>
      <c r="H104" s="12">
        <v>21</v>
      </c>
      <c r="I104" s="8">
        <v>1326.84</v>
      </c>
      <c r="J104" s="12">
        <v>112</v>
      </c>
      <c r="K104" s="8">
        <v>45627.85</v>
      </c>
      <c r="L104" s="12">
        <v>0</v>
      </c>
      <c r="M104" s="8">
        <v>0</v>
      </c>
      <c r="N104" s="19">
        <f t="shared" si="2"/>
        <v>264</v>
      </c>
      <c r="O104" s="20">
        <f t="shared" si="3"/>
        <v>134565.79</v>
      </c>
    </row>
    <row r="105" spans="1:15">
      <c r="A105" s="1" t="s">
        <v>81</v>
      </c>
      <c r="B105" s="2" t="s">
        <v>82</v>
      </c>
      <c r="C105" s="6" t="s">
        <v>16</v>
      </c>
      <c r="D105" s="12">
        <v>0</v>
      </c>
      <c r="E105" s="8">
        <v>0</v>
      </c>
      <c r="F105" s="12">
        <v>0</v>
      </c>
      <c r="G105" s="8">
        <v>0</v>
      </c>
      <c r="H105" s="12">
        <v>0</v>
      </c>
      <c r="I105" s="8">
        <v>0</v>
      </c>
      <c r="J105" s="12">
        <v>5</v>
      </c>
      <c r="K105" s="8">
        <v>1257.8399999999999</v>
      </c>
      <c r="L105" s="12">
        <v>9</v>
      </c>
      <c r="M105" s="8">
        <v>17152.05</v>
      </c>
      <c r="N105" s="19">
        <f t="shared" si="2"/>
        <v>14</v>
      </c>
      <c r="O105" s="20">
        <f t="shared" si="3"/>
        <v>18409.89</v>
      </c>
    </row>
    <row r="106" spans="1:15">
      <c r="A106" s="1" t="s">
        <v>83</v>
      </c>
      <c r="B106" s="2" t="s">
        <v>84</v>
      </c>
      <c r="C106" s="6" t="s">
        <v>14</v>
      </c>
      <c r="D106" s="12">
        <v>18671</v>
      </c>
      <c r="E106" s="8">
        <v>7524676.9299999997</v>
      </c>
      <c r="F106" s="12">
        <v>151</v>
      </c>
      <c r="G106" s="8">
        <v>728428.49</v>
      </c>
      <c r="H106" s="12">
        <v>10513</v>
      </c>
      <c r="I106" s="8">
        <v>906297.82</v>
      </c>
      <c r="J106" s="12">
        <v>0</v>
      </c>
      <c r="K106" s="8">
        <v>0</v>
      </c>
      <c r="L106" s="12">
        <v>5020</v>
      </c>
      <c r="M106" s="8">
        <v>115534.25</v>
      </c>
      <c r="N106" s="19">
        <f t="shared" si="2"/>
        <v>34355</v>
      </c>
      <c r="O106" s="20">
        <f t="shared" si="3"/>
        <v>9274937.4900000002</v>
      </c>
    </row>
    <row r="107" spans="1:15">
      <c r="A107" s="1" t="s">
        <v>83</v>
      </c>
      <c r="B107" s="2" t="s">
        <v>84</v>
      </c>
      <c r="C107" s="6" t="s">
        <v>15</v>
      </c>
      <c r="D107" s="12">
        <v>715</v>
      </c>
      <c r="E107" s="8">
        <v>1449228.1</v>
      </c>
      <c r="F107" s="12">
        <v>0</v>
      </c>
      <c r="G107" s="8">
        <v>0</v>
      </c>
      <c r="H107" s="12">
        <v>0</v>
      </c>
      <c r="I107" s="8">
        <v>0</v>
      </c>
      <c r="J107" s="12">
        <v>0</v>
      </c>
      <c r="K107" s="8">
        <v>0</v>
      </c>
      <c r="L107" s="12">
        <v>2</v>
      </c>
      <c r="M107" s="8">
        <v>27524.18</v>
      </c>
      <c r="N107" s="19">
        <f t="shared" si="2"/>
        <v>717</v>
      </c>
      <c r="O107" s="20">
        <f t="shared" si="3"/>
        <v>1476752.28</v>
      </c>
    </row>
    <row r="108" spans="1:15">
      <c r="A108" s="1" t="s">
        <v>83</v>
      </c>
      <c r="B108" s="2" t="s">
        <v>84</v>
      </c>
      <c r="C108" s="6" t="s">
        <v>16</v>
      </c>
      <c r="D108" s="12">
        <v>0</v>
      </c>
      <c r="E108" s="8">
        <v>0</v>
      </c>
      <c r="F108" s="12">
        <v>10</v>
      </c>
      <c r="G108" s="8">
        <v>23398.19</v>
      </c>
      <c r="H108" s="12">
        <v>0</v>
      </c>
      <c r="I108" s="8">
        <v>0</v>
      </c>
      <c r="J108" s="12">
        <v>30</v>
      </c>
      <c r="K108" s="8">
        <v>28424.880000000001</v>
      </c>
      <c r="L108" s="12">
        <v>49</v>
      </c>
      <c r="M108" s="8">
        <v>150733.03</v>
      </c>
      <c r="N108" s="19">
        <f t="shared" si="2"/>
        <v>89</v>
      </c>
      <c r="O108" s="20">
        <f t="shared" si="3"/>
        <v>202556.1</v>
      </c>
    </row>
    <row r="109" spans="1:15">
      <c r="A109" s="1" t="s">
        <v>85</v>
      </c>
      <c r="B109" s="2" t="s">
        <v>86</v>
      </c>
      <c r="C109" s="6" t="s">
        <v>14</v>
      </c>
      <c r="D109" s="12">
        <v>1329</v>
      </c>
      <c r="E109" s="8">
        <v>130795.22</v>
      </c>
      <c r="F109" s="12">
        <v>3</v>
      </c>
      <c r="G109" s="8">
        <v>1505.79</v>
      </c>
      <c r="H109" s="12">
        <v>701</v>
      </c>
      <c r="I109" s="8">
        <v>37973.699999999997</v>
      </c>
      <c r="J109" s="12">
        <v>0</v>
      </c>
      <c r="K109" s="8">
        <v>0</v>
      </c>
      <c r="L109" s="12">
        <v>716</v>
      </c>
      <c r="M109" s="8">
        <v>27957.97</v>
      </c>
      <c r="N109" s="19">
        <f t="shared" si="2"/>
        <v>2749</v>
      </c>
      <c r="O109" s="20">
        <f t="shared" si="3"/>
        <v>198232.68000000002</v>
      </c>
    </row>
    <row r="110" spans="1:15">
      <c r="A110" s="1" t="s">
        <v>85</v>
      </c>
      <c r="B110" s="2" t="s">
        <v>86</v>
      </c>
      <c r="C110" s="6" t="s">
        <v>15</v>
      </c>
      <c r="D110" s="12">
        <v>50</v>
      </c>
      <c r="E110" s="8">
        <v>21518.93</v>
      </c>
      <c r="F110" s="12">
        <v>2</v>
      </c>
      <c r="G110" s="8">
        <v>282.51</v>
      </c>
      <c r="H110" s="12">
        <v>0</v>
      </c>
      <c r="I110" s="8">
        <v>0</v>
      </c>
      <c r="J110" s="12">
        <v>0</v>
      </c>
      <c r="K110" s="8">
        <v>0</v>
      </c>
      <c r="L110" s="12">
        <v>0</v>
      </c>
      <c r="M110" s="8">
        <v>0</v>
      </c>
      <c r="N110" s="19">
        <f t="shared" si="2"/>
        <v>52</v>
      </c>
      <c r="O110" s="20">
        <f t="shared" si="3"/>
        <v>21801.439999999999</v>
      </c>
    </row>
    <row r="111" spans="1:15">
      <c r="A111" s="1" t="s">
        <v>85</v>
      </c>
      <c r="B111" s="2" t="s">
        <v>86</v>
      </c>
      <c r="C111" s="6" t="s">
        <v>16</v>
      </c>
      <c r="D111" s="12">
        <v>0</v>
      </c>
      <c r="E111" s="8">
        <v>0</v>
      </c>
      <c r="F111" s="12">
        <v>0</v>
      </c>
      <c r="G111" s="8">
        <v>0</v>
      </c>
      <c r="H111" s="12">
        <v>0</v>
      </c>
      <c r="I111" s="8">
        <v>0</v>
      </c>
      <c r="J111" s="12">
        <v>0</v>
      </c>
      <c r="K111" s="8">
        <v>0</v>
      </c>
      <c r="L111" s="12">
        <v>0</v>
      </c>
      <c r="M111" s="8">
        <v>0</v>
      </c>
      <c r="N111" s="19">
        <f t="shared" si="2"/>
        <v>0</v>
      </c>
      <c r="O111" s="20">
        <f t="shared" si="3"/>
        <v>0</v>
      </c>
    </row>
    <row r="112" spans="1:15">
      <c r="A112" s="1" t="s">
        <v>87</v>
      </c>
      <c r="B112" s="2" t="s">
        <v>88</v>
      </c>
      <c r="C112" s="6" t="s">
        <v>14</v>
      </c>
      <c r="D112" s="12">
        <v>6613</v>
      </c>
      <c r="E112" s="8">
        <v>1689120.31</v>
      </c>
      <c r="F112" s="12">
        <v>31</v>
      </c>
      <c r="G112" s="8">
        <v>29708.45</v>
      </c>
      <c r="H112" s="12">
        <v>5373</v>
      </c>
      <c r="I112" s="8">
        <v>416821.98</v>
      </c>
      <c r="J112" s="12">
        <v>0</v>
      </c>
      <c r="K112" s="8">
        <v>0</v>
      </c>
      <c r="L112" s="12">
        <v>22377</v>
      </c>
      <c r="M112" s="8">
        <v>859593.3</v>
      </c>
      <c r="N112" s="19">
        <f t="shared" si="2"/>
        <v>34394</v>
      </c>
      <c r="O112" s="20">
        <f t="shared" si="3"/>
        <v>2995244.04</v>
      </c>
    </row>
    <row r="113" spans="1:15">
      <c r="A113" s="1" t="s">
        <v>87</v>
      </c>
      <c r="B113" s="2" t="s">
        <v>88</v>
      </c>
      <c r="C113" s="6" t="s">
        <v>15</v>
      </c>
      <c r="D113" s="12">
        <v>821</v>
      </c>
      <c r="E113" s="8">
        <v>1050316.6599999999</v>
      </c>
      <c r="F113" s="12">
        <v>5</v>
      </c>
      <c r="G113" s="8">
        <v>1308.04</v>
      </c>
      <c r="H113" s="12">
        <v>0</v>
      </c>
      <c r="I113" s="8">
        <v>0</v>
      </c>
      <c r="J113" s="12">
        <v>0</v>
      </c>
      <c r="K113" s="8">
        <v>0</v>
      </c>
      <c r="L113" s="12">
        <v>0</v>
      </c>
      <c r="M113" s="8">
        <v>0</v>
      </c>
      <c r="N113" s="19">
        <f t="shared" si="2"/>
        <v>826</v>
      </c>
      <c r="O113" s="20">
        <f t="shared" si="3"/>
        <v>1051624.7</v>
      </c>
    </row>
    <row r="114" spans="1:15">
      <c r="A114" s="1" t="s">
        <v>87</v>
      </c>
      <c r="B114" s="2" t="s">
        <v>88</v>
      </c>
      <c r="C114" s="6" t="s">
        <v>16</v>
      </c>
      <c r="D114" s="12">
        <v>0</v>
      </c>
      <c r="E114" s="8">
        <v>0</v>
      </c>
      <c r="F114" s="12">
        <v>0</v>
      </c>
      <c r="G114" s="8">
        <v>0</v>
      </c>
      <c r="H114" s="12">
        <v>0</v>
      </c>
      <c r="I114" s="8">
        <v>0</v>
      </c>
      <c r="J114" s="12">
        <v>0</v>
      </c>
      <c r="K114" s="8">
        <v>0</v>
      </c>
      <c r="L114" s="12">
        <v>0</v>
      </c>
      <c r="M114" s="8">
        <v>0</v>
      </c>
      <c r="N114" s="19">
        <f t="shared" si="2"/>
        <v>0</v>
      </c>
      <c r="O114" s="20">
        <f t="shared" si="3"/>
        <v>0</v>
      </c>
    </row>
    <row r="115" spans="1:15">
      <c r="A115" s="1" t="s">
        <v>89</v>
      </c>
      <c r="B115" s="2" t="s">
        <v>90</v>
      </c>
      <c r="C115" s="6" t="s">
        <v>14</v>
      </c>
      <c r="D115" s="12">
        <v>23474</v>
      </c>
      <c r="E115" s="8">
        <v>2894602.37</v>
      </c>
      <c r="F115" s="12">
        <v>98</v>
      </c>
      <c r="G115" s="8">
        <v>50079.15</v>
      </c>
      <c r="H115" s="12">
        <v>10418</v>
      </c>
      <c r="I115" s="8">
        <v>824480.63</v>
      </c>
      <c r="J115" s="12">
        <v>0</v>
      </c>
      <c r="K115" s="8">
        <v>0</v>
      </c>
      <c r="L115" s="12">
        <v>18711</v>
      </c>
      <c r="M115" s="8">
        <v>625972.62</v>
      </c>
      <c r="N115" s="19">
        <f t="shared" si="2"/>
        <v>52701</v>
      </c>
      <c r="O115" s="20">
        <f t="shared" si="3"/>
        <v>4395134.7699999996</v>
      </c>
    </row>
    <row r="116" spans="1:15">
      <c r="A116" s="1" t="s">
        <v>89</v>
      </c>
      <c r="B116" s="2" t="s">
        <v>90</v>
      </c>
      <c r="C116" s="6" t="s">
        <v>15</v>
      </c>
      <c r="D116" s="12">
        <v>462</v>
      </c>
      <c r="E116" s="8">
        <v>413148.89</v>
      </c>
      <c r="F116" s="12">
        <v>22</v>
      </c>
      <c r="G116" s="8">
        <v>8283.82</v>
      </c>
      <c r="H116" s="12">
        <v>0</v>
      </c>
      <c r="I116" s="8">
        <v>0</v>
      </c>
      <c r="J116" s="12">
        <v>0</v>
      </c>
      <c r="K116" s="8">
        <v>0</v>
      </c>
      <c r="L116" s="12">
        <v>0</v>
      </c>
      <c r="M116" s="8">
        <v>0</v>
      </c>
      <c r="N116" s="19">
        <f t="shared" si="2"/>
        <v>484</v>
      </c>
      <c r="O116" s="20">
        <f t="shared" si="3"/>
        <v>421432.71</v>
      </c>
    </row>
    <row r="117" spans="1:15">
      <c r="A117" s="1" t="s">
        <v>89</v>
      </c>
      <c r="B117" s="2" t="s">
        <v>90</v>
      </c>
      <c r="C117" s="6" t="s">
        <v>16</v>
      </c>
      <c r="D117" s="12">
        <v>0</v>
      </c>
      <c r="E117" s="8">
        <v>0</v>
      </c>
      <c r="F117" s="12">
        <v>0</v>
      </c>
      <c r="G117" s="8">
        <v>0</v>
      </c>
      <c r="H117" s="12">
        <v>0</v>
      </c>
      <c r="I117" s="8">
        <v>0</v>
      </c>
      <c r="J117" s="12">
        <v>0</v>
      </c>
      <c r="K117" s="8">
        <v>0</v>
      </c>
      <c r="L117" s="12">
        <v>0</v>
      </c>
      <c r="M117" s="8">
        <v>0</v>
      </c>
      <c r="N117" s="19">
        <f t="shared" si="2"/>
        <v>0</v>
      </c>
      <c r="O117" s="20">
        <f t="shared" si="3"/>
        <v>0</v>
      </c>
    </row>
    <row r="118" spans="1:15">
      <c r="A118" s="1" t="s">
        <v>91</v>
      </c>
      <c r="B118" s="2" t="s">
        <v>92</v>
      </c>
      <c r="C118" s="6" t="s">
        <v>14</v>
      </c>
      <c r="D118" s="12">
        <v>23063</v>
      </c>
      <c r="E118" s="8">
        <v>2713644.61</v>
      </c>
      <c r="F118" s="12">
        <v>75</v>
      </c>
      <c r="G118" s="8">
        <v>170866.45</v>
      </c>
      <c r="H118" s="12">
        <v>9122</v>
      </c>
      <c r="I118" s="8">
        <v>608255.68999999994</v>
      </c>
      <c r="J118" s="12">
        <v>0</v>
      </c>
      <c r="K118" s="8">
        <v>0</v>
      </c>
      <c r="L118" s="12">
        <v>73654</v>
      </c>
      <c r="M118" s="8">
        <v>2255369.17</v>
      </c>
      <c r="N118" s="19">
        <f t="shared" si="2"/>
        <v>105914</v>
      </c>
      <c r="O118" s="20">
        <f t="shared" si="3"/>
        <v>5748135.9199999999</v>
      </c>
    </row>
    <row r="119" spans="1:15">
      <c r="A119" s="1" t="s">
        <v>91</v>
      </c>
      <c r="B119" s="2" t="s">
        <v>92</v>
      </c>
      <c r="C119" s="6" t="s">
        <v>15</v>
      </c>
      <c r="D119" s="12">
        <v>749</v>
      </c>
      <c r="E119" s="8">
        <v>768253.34</v>
      </c>
      <c r="F119" s="12">
        <v>0</v>
      </c>
      <c r="G119" s="8">
        <v>0</v>
      </c>
      <c r="H119" s="12">
        <v>6</v>
      </c>
      <c r="I119" s="8">
        <v>457.26</v>
      </c>
      <c r="J119" s="12">
        <v>77</v>
      </c>
      <c r="K119" s="8">
        <v>126530.08</v>
      </c>
      <c r="L119" s="12">
        <v>1071</v>
      </c>
      <c r="M119" s="8">
        <v>171516.98</v>
      </c>
      <c r="N119" s="19">
        <f t="shared" si="2"/>
        <v>1903</v>
      </c>
      <c r="O119" s="20">
        <f t="shared" si="3"/>
        <v>1066757.6599999999</v>
      </c>
    </row>
    <row r="120" spans="1:15">
      <c r="A120" s="1" t="s">
        <v>91</v>
      </c>
      <c r="B120" s="2" t="s">
        <v>92</v>
      </c>
      <c r="C120" s="6" t="s">
        <v>16</v>
      </c>
      <c r="D120" s="12">
        <v>0</v>
      </c>
      <c r="E120" s="8">
        <v>0</v>
      </c>
      <c r="F120" s="12">
        <v>0</v>
      </c>
      <c r="G120" s="8">
        <v>0</v>
      </c>
      <c r="H120" s="12">
        <v>0</v>
      </c>
      <c r="I120" s="8">
        <v>0</v>
      </c>
      <c r="J120" s="12">
        <v>0</v>
      </c>
      <c r="K120" s="8">
        <v>0</v>
      </c>
      <c r="L120" s="12">
        <v>0</v>
      </c>
      <c r="M120" s="8">
        <v>0</v>
      </c>
      <c r="N120" s="19">
        <f t="shared" si="2"/>
        <v>0</v>
      </c>
      <c r="O120" s="20">
        <f t="shared" si="3"/>
        <v>0</v>
      </c>
    </row>
    <row r="121" spans="1:15">
      <c r="A121" s="1" t="s">
        <v>93</v>
      </c>
      <c r="B121" s="2" t="s">
        <v>94</v>
      </c>
      <c r="C121" s="6" t="s">
        <v>14</v>
      </c>
      <c r="D121" s="12">
        <v>1256</v>
      </c>
      <c r="E121" s="8">
        <v>128041.78</v>
      </c>
      <c r="F121" s="12">
        <v>6</v>
      </c>
      <c r="G121" s="8">
        <v>1475.71</v>
      </c>
      <c r="H121" s="12">
        <v>282</v>
      </c>
      <c r="I121" s="8">
        <v>16848.61</v>
      </c>
      <c r="J121" s="12">
        <v>0</v>
      </c>
      <c r="K121" s="8">
        <v>0</v>
      </c>
      <c r="L121" s="12">
        <v>1571</v>
      </c>
      <c r="M121" s="8">
        <v>41050.14</v>
      </c>
      <c r="N121" s="19">
        <f t="shared" si="2"/>
        <v>3115</v>
      </c>
      <c r="O121" s="20">
        <f t="shared" si="3"/>
        <v>187416.24</v>
      </c>
    </row>
    <row r="122" spans="1:15">
      <c r="A122" s="1" t="s">
        <v>93</v>
      </c>
      <c r="B122" s="2" t="s">
        <v>94</v>
      </c>
      <c r="C122" s="6" t="s">
        <v>15</v>
      </c>
      <c r="D122" s="12">
        <v>21</v>
      </c>
      <c r="E122" s="8">
        <v>20182.38</v>
      </c>
      <c r="F122" s="12">
        <v>0</v>
      </c>
      <c r="G122" s="8">
        <v>0</v>
      </c>
      <c r="H122" s="12">
        <v>1</v>
      </c>
      <c r="I122" s="8">
        <v>44.24</v>
      </c>
      <c r="J122" s="12">
        <v>31</v>
      </c>
      <c r="K122" s="8">
        <v>35260.07</v>
      </c>
      <c r="L122" s="12">
        <v>2</v>
      </c>
      <c r="M122" s="8">
        <v>96</v>
      </c>
      <c r="N122" s="19">
        <f t="shared" si="2"/>
        <v>55</v>
      </c>
      <c r="O122" s="20">
        <f t="shared" si="3"/>
        <v>55582.69</v>
      </c>
    </row>
    <row r="123" spans="1:15">
      <c r="A123" s="1" t="s">
        <v>93</v>
      </c>
      <c r="B123" s="2" t="s">
        <v>94</v>
      </c>
      <c r="C123" s="6" t="s">
        <v>16</v>
      </c>
      <c r="D123" s="12">
        <v>0</v>
      </c>
      <c r="E123" s="8">
        <v>0</v>
      </c>
      <c r="F123" s="12">
        <v>0</v>
      </c>
      <c r="G123" s="8">
        <v>0</v>
      </c>
      <c r="H123" s="12">
        <v>0</v>
      </c>
      <c r="I123" s="8">
        <v>0</v>
      </c>
      <c r="J123" s="12">
        <v>2</v>
      </c>
      <c r="K123" s="8">
        <v>1237.29</v>
      </c>
      <c r="L123" s="12">
        <v>0</v>
      </c>
      <c r="M123" s="8">
        <v>0</v>
      </c>
      <c r="N123" s="19">
        <f t="shared" si="2"/>
        <v>2</v>
      </c>
      <c r="O123" s="20">
        <f t="shared" si="3"/>
        <v>1237.29</v>
      </c>
    </row>
    <row r="124" spans="1:15">
      <c r="A124" s="1" t="s">
        <v>95</v>
      </c>
      <c r="B124" s="2" t="s">
        <v>96</v>
      </c>
      <c r="C124" s="6" t="s">
        <v>14</v>
      </c>
      <c r="D124" s="12">
        <v>15912</v>
      </c>
      <c r="E124" s="8">
        <v>2609702.41</v>
      </c>
      <c r="F124" s="12">
        <v>69</v>
      </c>
      <c r="G124" s="8">
        <v>35242.93</v>
      </c>
      <c r="H124" s="12">
        <v>9166</v>
      </c>
      <c r="I124" s="8">
        <v>498143.51</v>
      </c>
      <c r="J124" s="12">
        <v>0</v>
      </c>
      <c r="K124" s="8">
        <v>0</v>
      </c>
      <c r="L124" s="12">
        <v>6870</v>
      </c>
      <c r="M124" s="8">
        <v>492960.33</v>
      </c>
      <c r="N124" s="19">
        <f t="shared" si="2"/>
        <v>32017</v>
      </c>
      <c r="O124" s="20">
        <f t="shared" si="3"/>
        <v>3636049.1800000006</v>
      </c>
    </row>
    <row r="125" spans="1:15">
      <c r="A125" s="1" t="s">
        <v>95</v>
      </c>
      <c r="B125" s="2" t="s">
        <v>96</v>
      </c>
      <c r="C125" s="6" t="s">
        <v>15</v>
      </c>
      <c r="D125" s="12">
        <v>281</v>
      </c>
      <c r="E125" s="8">
        <v>353625.47</v>
      </c>
      <c r="F125" s="12">
        <v>13</v>
      </c>
      <c r="G125" s="8">
        <v>6955.58</v>
      </c>
      <c r="H125" s="12">
        <v>0</v>
      </c>
      <c r="I125" s="8">
        <v>0</v>
      </c>
      <c r="J125" s="12">
        <v>115</v>
      </c>
      <c r="K125" s="8">
        <v>16702.88</v>
      </c>
      <c r="L125" s="12">
        <v>0</v>
      </c>
      <c r="M125" s="8">
        <v>0</v>
      </c>
      <c r="N125" s="19">
        <f t="shared" si="2"/>
        <v>409</v>
      </c>
      <c r="O125" s="20">
        <f t="shared" si="3"/>
        <v>377283.93</v>
      </c>
    </row>
    <row r="126" spans="1:15">
      <c r="A126" s="1" t="s">
        <v>95</v>
      </c>
      <c r="B126" s="2" t="s">
        <v>96</v>
      </c>
      <c r="C126" s="6" t="s">
        <v>16</v>
      </c>
      <c r="D126" s="12">
        <v>0</v>
      </c>
      <c r="E126" s="8">
        <v>0</v>
      </c>
      <c r="F126" s="12">
        <v>0</v>
      </c>
      <c r="G126" s="8">
        <v>0</v>
      </c>
      <c r="H126" s="12">
        <v>0</v>
      </c>
      <c r="I126" s="8">
        <v>0</v>
      </c>
      <c r="J126" s="12">
        <v>41</v>
      </c>
      <c r="K126" s="8">
        <v>38758.5</v>
      </c>
      <c r="L126" s="12">
        <v>0</v>
      </c>
      <c r="M126" s="8">
        <v>0</v>
      </c>
      <c r="N126" s="19">
        <f t="shared" si="2"/>
        <v>41</v>
      </c>
      <c r="O126" s="20">
        <f t="shared" si="3"/>
        <v>38758.5</v>
      </c>
    </row>
    <row r="127" spans="1:15">
      <c r="A127" s="1" t="s">
        <v>97</v>
      </c>
      <c r="B127" s="2" t="s">
        <v>98</v>
      </c>
      <c r="C127" s="6" t="s">
        <v>14</v>
      </c>
      <c r="D127" s="12">
        <v>1714</v>
      </c>
      <c r="E127" s="8">
        <v>491874.13</v>
      </c>
      <c r="F127" s="12">
        <v>9</v>
      </c>
      <c r="G127" s="8">
        <v>3283.8</v>
      </c>
      <c r="H127" s="12">
        <v>1083</v>
      </c>
      <c r="I127" s="8">
        <v>71856.210000000006</v>
      </c>
      <c r="J127" s="12">
        <v>0</v>
      </c>
      <c r="K127" s="8">
        <v>0</v>
      </c>
      <c r="L127" s="12">
        <v>3264</v>
      </c>
      <c r="M127" s="8">
        <v>88197.73</v>
      </c>
      <c r="N127" s="19">
        <f t="shared" si="2"/>
        <v>6070</v>
      </c>
      <c r="O127" s="20">
        <f t="shared" si="3"/>
        <v>655211.87</v>
      </c>
    </row>
    <row r="128" spans="1:15">
      <c r="A128" s="1" t="s">
        <v>97</v>
      </c>
      <c r="B128" s="2" t="s">
        <v>98</v>
      </c>
      <c r="C128" s="6" t="s">
        <v>15</v>
      </c>
      <c r="D128" s="12">
        <v>65</v>
      </c>
      <c r="E128" s="8">
        <v>54947.78</v>
      </c>
      <c r="F128" s="12">
        <v>6</v>
      </c>
      <c r="G128" s="8">
        <v>811.12</v>
      </c>
      <c r="H128" s="12">
        <v>14</v>
      </c>
      <c r="I128" s="8">
        <v>895.17</v>
      </c>
      <c r="J128" s="12">
        <v>40</v>
      </c>
      <c r="K128" s="8">
        <v>33205.53</v>
      </c>
      <c r="L128" s="12">
        <v>2</v>
      </c>
      <c r="M128" s="8">
        <v>67</v>
      </c>
      <c r="N128" s="19">
        <f t="shared" si="2"/>
        <v>127</v>
      </c>
      <c r="O128" s="20">
        <f t="shared" si="3"/>
        <v>89926.6</v>
      </c>
    </row>
    <row r="129" spans="1:15">
      <c r="A129" s="1" t="s">
        <v>97</v>
      </c>
      <c r="B129" s="2" t="s">
        <v>98</v>
      </c>
      <c r="C129" s="6" t="s">
        <v>16</v>
      </c>
      <c r="D129" s="12">
        <v>0</v>
      </c>
      <c r="E129" s="8">
        <v>0</v>
      </c>
      <c r="F129" s="12">
        <v>0</v>
      </c>
      <c r="G129" s="8">
        <v>0</v>
      </c>
      <c r="H129" s="12">
        <v>0</v>
      </c>
      <c r="I129" s="8">
        <v>0</v>
      </c>
      <c r="J129" s="12">
        <v>12</v>
      </c>
      <c r="K129" s="8">
        <v>3193.02</v>
      </c>
      <c r="L129" s="12">
        <v>0</v>
      </c>
      <c r="M129" s="8">
        <v>0</v>
      </c>
      <c r="N129" s="19">
        <f t="shared" si="2"/>
        <v>12</v>
      </c>
      <c r="O129" s="20">
        <f t="shared" si="3"/>
        <v>3193.02</v>
      </c>
    </row>
    <row r="130" spans="1:15">
      <c r="A130" s="1" t="s">
        <v>99</v>
      </c>
      <c r="B130" s="2" t="s">
        <v>100</v>
      </c>
      <c r="C130" s="6" t="s">
        <v>14</v>
      </c>
      <c r="D130" s="12">
        <v>9659</v>
      </c>
      <c r="E130" s="8">
        <v>1534428.64</v>
      </c>
      <c r="F130" s="12">
        <v>40</v>
      </c>
      <c r="G130" s="8">
        <v>17456.07</v>
      </c>
      <c r="H130" s="12">
        <v>4676</v>
      </c>
      <c r="I130" s="8">
        <v>325565.87</v>
      </c>
      <c r="J130" s="12">
        <v>0</v>
      </c>
      <c r="K130" s="8">
        <v>0</v>
      </c>
      <c r="L130" s="12">
        <v>8637</v>
      </c>
      <c r="M130" s="8">
        <v>394957.02</v>
      </c>
      <c r="N130" s="19">
        <f t="shared" si="2"/>
        <v>23012</v>
      </c>
      <c r="O130" s="20">
        <f t="shared" si="3"/>
        <v>2272407.6</v>
      </c>
    </row>
    <row r="131" spans="1:15">
      <c r="A131" s="1" t="s">
        <v>99</v>
      </c>
      <c r="B131" s="2" t="s">
        <v>100</v>
      </c>
      <c r="C131" s="6" t="s">
        <v>15</v>
      </c>
      <c r="D131" s="12">
        <v>546</v>
      </c>
      <c r="E131" s="8">
        <v>1705355.56</v>
      </c>
      <c r="F131" s="12">
        <v>17</v>
      </c>
      <c r="G131" s="8">
        <v>12884.96</v>
      </c>
      <c r="H131" s="12">
        <v>0</v>
      </c>
      <c r="I131" s="8">
        <v>0</v>
      </c>
      <c r="J131" s="12">
        <v>186</v>
      </c>
      <c r="K131" s="8">
        <v>57212.62</v>
      </c>
      <c r="L131" s="12">
        <v>0</v>
      </c>
      <c r="M131" s="8">
        <v>0</v>
      </c>
      <c r="N131" s="19">
        <f t="shared" si="2"/>
        <v>749</v>
      </c>
      <c r="O131" s="20">
        <f t="shared" si="3"/>
        <v>1775453.1400000001</v>
      </c>
    </row>
    <row r="132" spans="1:15">
      <c r="A132" s="1" t="s">
        <v>99</v>
      </c>
      <c r="B132" s="2" t="s">
        <v>100</v>
      </c>
      <c r="C132" s="6" t="s">
        <v>16</v>
      </c>
      <c r="D132" s="12">
        <v>0</v>
      </c>
      <c r="E132" s="8">
        <v>0</v>
      </c>
      <c r="F132" s="12">
        <v>0</v>
      </c>
      <c r="G132" s="8">
        <v>0</v>
      </c>
      <c r="H132" s="12">
        <v>0</v>
      </c>
      <c r="I132" s="8">
        <v>0</v>
      </c>
      <c r="J132" s="12">
        <v>99</v>
      </c>
      <c r="K132" s="8">
        <v>31327.56</v>
      </c>
      <c r="L132" s="12">
        <v>0</v>
      </c>
      <c r="M132" s="8">
        <v>0</v>
      </c>
      <c r="N132" s="19">
        <f t="shared" si="2"/>
        <v>99</v>
      </c>
      <c r="O132" s="20">
        <f t="shared" si="3"/>
        <v>31327.56</v>
      </c>
    </row>
    <row r="133" spans="1:15">
      <c r="A133" s="1" t="s">
        <v>101</v>
      </c>
      <c r="B133" s="2" t="s">
        <v>102</v>
      </c>
      <c r="C133" s="6" t="s">
        <v>14</v>
      </c>
      <c r="D133" s="12">
        <v>6267</v>
      </c>
      <c r="E133" s="8">
        <v>1242198.82</v>
      </c>
      <c r="F133" s="12">
        <v>26</v>
      </c>
      <c r="G133" s="8">
        <v>156070.17000000001</v>
      </c>
      <c r="H133" s="12">
        <v>3248</v>
      </c>
      <c r="I133" s="8">
        <v>178956.42</v>
      </c>
      <c r="J133" s="12">
        <v>0</v>
      </c>
      <c r="K133" s="8">
        <v>0</v>
      </c>
      <c r="L133" s="12">
        <v>5296</v>
      </c>
      <c r="M133" s="8">
        <v>168568.3</v>
      </c>
      <c r="N133" s="19">
        <f t="shared" si="2"/>
        <v>14837</v>
      </c>
      <c r="O133" s="20">
        <f t="shared" ref="O133:O135" si="4">E133+G133+I133+K133+M133</f>
        <v>1745793.71</v>
      </c>
    </row>
    <row r="134" spans="1:15">
      <c r="A134" s="1" t="s">
        <v>101</v>
      </c>
      <c r="B134" s="2" t="s">
        <v>102</v>
      </c>
      <c r="C134" s="6" t="s">
        <v>15</v>
      </c>
      <c r="D134" s="12">
        <v>61</v>
      </c>
      <c r="E134" s="8">
        <v>81843.3</v>
      </c>
      <c r="F134" s="12">
        <v>14</v>
      </c>
      <c r="G134" s="8">
        <v>12729.4</v>
      </c>
      <c r="H134" s="12">
        <v>0</v>
      </c>
      <c r="I134" s="8">
        <v>0</v>
      </c>
      <c r="J134" s="12">
        <v>93</v>
      </c>
      <c r="K134" s="8">
        <v>17601.03</v>
      </c>
      <c r="L134" s="12">
        <v>0</v>
      </c>
      <c r="M134" s="8">
        <v>0</v>
      </c>
      <c r="N134" s="19">
        <f t="shared" ref="N134:N136" si="5">D134+F134+H134+J134+L134</f>
        <v>168</v>
      </c>
      <c r="O134" s="20">
        <f t="shared" si="4"/>
        <v>112173.73</v>
      </c>
    </row>
    <row r="135" spans="1:15">
      <c r="A135" s="1" t="s">
        <v>101</v>
      </c>
      <c r="B135" s="2" t="s">
        <v>102</v>
      </c>
      <c r="C135" s="6" t="s">
        <v>16</v>
      </c>
      <c r="D135" s="12">
        <v>0</v>
      </c>
      <c r="E135" s="8">
        <v>0</v>
      </c>
      <c r="F135" s="12">
        <v>0</v>
      </c>
      <c r="G135" s="8">
        <v>0</v>
      </c>
      <c r="H135" s="12">
        <v>0</v>
      </c>
      <c r="I135" s="8">
        <v>0</v>
      </c>
      <c r="J135" s="12">
        <v>20</v>
      </c>
      <c r="K135" s="8">
        <v>78985.14</v>
      </c>
      <c r="L135" s="12">
        <v>0</v>
      </c>
      <c r="M135" s="8">
        <v>0</v>
      </c>
      <c r="N135" s="19">
        <f t="shared" si="5"/>
        <v>20</v>
      </c>
      <c r="O135" s="20">
        <f t="shared" si="4"/>
        <v>78985.14</v>
      </c>
    </row>
    <row r="136" spans="1:15">
      <c r="A136" s="1" t="s">
        <v>108</v>
      </c>
      <c r="B136" s="2" t="s">
        <v>107</v>
      </c>
      <c r="C136" s="6" t="s">
        <v>14</v>
      </c>
      <c r="D136" s="12">
        <v>0</v>
      </c>
      <c r="E136" s="8">
        <v>0</v>
      </c>
      <c r="F136" s="12">
        <v>0</v>
      </c>
      <c r="G136" s="8">
        <v>0</v>
      </c>
      <c r="H136" s="12">
        <v>0</v>
      </c>
      <c r="I136" s="8">
        <v>0</v>
      </c>
      <c r="J136" s="12">
        <v>0</v>
      </c>
      <c r="K136" s="8">
        <v>0</v>
      </c>
      <c r="L136" s="12">
        <v>481061</v>
      </c>
      <c r="M136" s="8">
        <v>35439596.32</v>
      </c>
      <c r="N136" s="19">
        <f t="shared" si="5"/>
        <v>481061</v>
      </c>
      <c r="O136" s="20">
        <f t="shared" ref="O136" si="6">E136+G136+I136+K136+M136</f>
        <v>35439596.32</v>
      </c>
    </row>
    <row r="137" spans="1:15">
      <c r="A137" s="1" t="s">
        <v>108</v>
      </c>
      <c r="B137" s="2" t="s">
        <v>107</v>
      </c>
      <c r="C137" s="6" t="s">
        <v>15</v>
      </c>
      <c r="D137" s="12">
        <v>0</v>
      </c>
      <c r="E137" s="8">
        <v>0</v>
      </c>
      <c r="F137" s="12">
        <v>0</v>
      </c>
      <c r="G137" s="8">
        <v>0</v>
      </c>
      <c r="H137" s="12">
        <v>0</v>
      </c>
      <c r="I137" s="8">
        <v>0</v>
      </c>
      <c r="J137" s="12">
        <v>0</v>
      </c>
      <c r="K137" s="8">
        <v>0</v>
      </c>
      <c r="L137" s="12">
        <v>6698</v>
      </c>
      <c r="M137" s="8">
        <v>336313.83</v>
      </c>
      <c r="N137" s="19">
        <f t="shared" ref="N137:N138" si="7">D137+F137+H137+J137+L137</f>
        <v>6698</v>
      </c>
      <c r="O137" s="20">
        <f t="shared" ref="O137:O138" si="8">E137+G137+I137+K137+M137</f>
        <v>336313.83</v>
      </c>
    </row>
    <row r="138" spans="1:15" ht="15.75" thickBot="1">
      <c r="A138" s="3" t="s">
        <v>108</v>
      </c>
      <c r="B138" s="4" t="s">
        <v>107</v>
      </c>
      <c r="C138" s="7" t="s">
        <v>16</v>
      </c>
      <c r="D138" s="13">
        <v>0</v>
      </c>
      <c r="E138" s="9">
        <v>0</v>
      </c>
      <c r="F138" s="13">
        <v>0</v>
      </c>
      <c r="G138" s="9">
        <v>0</v>
      </c>
      <c r="H138" s="13">
        <v>0</v>
      </c>
      <c r="I138" s="9">
        <v>0</v>
      </c>
      <c r="J138" s="13">
        <v>0</v>
      </c>
      <c r="K138" s="9">
        <v>0</v>
      </c>
      <c r="L138" s="13">
        <v>3265</v>
      </c>
      <c r="M138" s="9">
        <v>1633610.31</v>
      </c>
      <c r="N138" s="27">
        <f t="shared" si="7"/>
        <v>3265</v>
      </c>
      <c r="O138" s="28">
        <f t="shared" si="8"/>
        <v>1633610.31</v>
      </c>
    </row>
    <row r="139" spans="1:15" ht="15.75" thickBot="1"/>
    <row r="140" spans="1:15" ht="15.75" thickBot="1">
      <c r="A140" s="41" t="s">
        <v>103</v>
      </c>
      <c r="B140" s="42"/>
      <c r="C140" s="43"/>
      <c r="D140" s="30">
        <f t="shared" ref="D140:O140" si="9">SUBTOTAL(109,D4:D138)</f>
        <v>898639</v>
      </c>
      <c r="E140" s="29">
        <f t="shared" si="9"/>
        <v>224881407.30999997</v>
      </c>
      <c r="F140" s="30">
        <f t="shared" si="9"/>
        <v>6303</v>
      </c>
      <c r="G140" s="29">
        <f t="shared" si="9"/>
        <v>23138291.07</v>
      </c>
      <c r="H140" s="30">
        <f t="shared" si="9"/>
        <v>509199</v>
      </c>
      <c r="I140" s="29">
        <f t="shared" si="9"/>
        <v>37296479.899999999</v>
      </c>
      <c r="J140" s="30">
        <f t="shared" si="9"/>
        <v>8428</v>
      </c>
      <c r="K140" s="29">
        <f t="shared" si="9"/>
        <v>5878953.8499999996</v>
      </c>
      <c r="L140" s="30">
        <f t="shared" si="9"/>
        <v>1070695</v>
      </c>
      <c r="M140" s="29">
        <f t="shared" si="9"/>
        <v>71866892.340000018</v>
      </c>
      <c r="N140" s="30">
        <f t="shared" si="9"/>
        <v>2493264</v>
      </c>
      <c r="O140" s="29">
        <f t="shared" si="9"/>
        <v>363062024.47000003</v>
      </c>
    </row>
  </sheetData>
  <autoFilter ref="B3:O138"/>
  <mergeCells count="9">
    <mergeCell ref="L2:M2"/>
    <mergeCell ref="N2:O2"/>
    <mergeCell ref="A140:C140"/>
    <mergeCell ref="A1:O1"/>
    <mergeCell ref="A2:B2"/>
    <mergeCell ref="D2:E2"/>
    <mergeCell ref="F2:G2"/>
    <mergeCell ref="H2:I2"/>
    <mergeCell ref="J2:K2"/>
  </mergeCells>
  <pageMargins left="0.7" right="0.7" top="0.75" bottom="0.75" header="0.3" footer="0.3"/>
  <ignoredErrors>
    <ignoredError sqref="A4:A1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140"/>
  <sheetViews>
    <sheetView workbookViewId="0">
      <pane xSplit="3" ySplit="3" topLeftCell="F94" activePane="bottomRight" state="frozen"/>
      <selection pane="topRight" activeCell="D1" sqref="D1"/>
      <selection pane="bottomLeft" activeCell="A3" sqref="A3"/>
      <selection pane="bottomRight" activeCell="F144" sqref="F144"/>
    </sheetView>
  </sheetViews>
  <sheetFormatPr baseColWidth="10" defaultRowHeight="15"/>
  <cols>
    <col min="2" max="2" width="33.7109375" customWidth="1"/>
    <col min="3" max="3" width="13.140625" bestFit="1" customWidth="1"/>
    <col min="4" max="4" width="11.5703125" bestFit="1" customWidth="1"/>
    <col min="5" max="5" width="17.42578125" customWidth="1"/>
    <col min="6" max="6" width="11.5703125" bestFit="1" customWidth="1"/>
    <col min="7" max="7" width="12.7109375" bestFit="1" customWidth="1"/>
    <col min="8" max="8" width="11.5703125" bestFit="1" customWidth="1"/>
    <col min="9" max="9" width="13.28515625" customWidth="1"/>
    <col min="10" max="10" width="11.5703125" bestFit="1" customWidth="1"/>
    <col min="11" max="11" width="16.85546875" customWidth="1"/>
    <col min="12" max="12" width="11.5703125" bestFit="1" customWidth="1"/>
    <col min="13" max="13" width="14.140625" customWidth="1"/>
    <col min="14" max="14" width="11.5703125" bestFit="1" customWidth="1"/>
    <col min="15" max="15" width="13.7109375" bestFit="1" customWidth="1"/>
  </cols>
  <sheetData>
    <row r="1" spans="1:15" ht="15.75" thickBot="1">
      <c r="A1" s="48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5" ht="47.25" customHeight="1">
      <c r="A2" s="45" t="s">
        <v>0</v>
      </c>
      <c r="B2" s="46"/>
      <c r="C2" s="31" t="s">
        <v>1</v>
      </c>
      <c r="D2" s="47" t="s">
        <v>2</v>
      </c>
      <c r="E2" s="39"/>
      <c r="F2" s="38" t="s">
        <v>3</v>
      </c>
      <c r="G2" s="39"/>
      <c r="H2" s="38" t="s">
        <v>4</v>
      </c>
      <c r="I2" s="39"/>
      <c r="J2" s="38" t="s">
        <v>5</v>
      </c>
      <c r="K2" s="39"/>
      <c r="L2" s="38" t="s">
        <v>6</v>
      </c>
      <c r="M2" s="39"/>
      <c r="N2" s="38" t="s">
        <v>7</v>
      </c>
      <c r="O2" s="40"/>
    </row>
    <row r="3" spans="1:15" ht="15.75" thickBot="1">
      <c r="A3" s="21" t="s">
        <v>8</v>
      </c>
      <c r="B3" s="22" t="s">
        <v>9</v>
      </c>
      <c r="C3" s="32"/>
      <c r="D3" s="23" t="s">
        <v>10</v>
      </c>
      <c r="E3" s="22" t="s">
        <v>11</v>
      </c>
      <c r="F3" s="21" t="s">
        <v>10</v>
      </c>
      <c r="G3" s="22" t="s">
        <v>11</v>
      </c>
      <c r="H3" s="21" t="s">
        <v>10</v>
      </c>
      <c r="I3" s="22" t="s">
        <v>11</v>
      </c>
      <c r="J3" s="21" t="s">
        <v>10</v>
      </c>
      <c r="K3" s="22" t="s">
        <v>11</v>
      </c>
      <c r="L3" s="21" t="s">
        <v>10</v>
      </c>
      <c r="M3" s="22" t="s">
        <v>11</v>
      </c>
      <c r="N3" s="21" t="s">
        <v>10</v>
      </c>
      <c r="O3" s="24" t="s">
        <v>11</v>
      </c>
    </row>
    <row r="4" spans="1:15">
      <c r="A4" s="14" t="s">
        <v>12</v>
      </c>
      <c r="B4" s="15" t="s">
        <v>13</v>
      </c>
      <c r="C4" s="16" t="s">
        <v>14</v>
      </c>
      <c r="D4" s="17">
        <v>0</v>
      </c>
      <c r="E4" s="18">
        <v>0</v>
      </c>
      <c r="F4" s="19">
        <v>0</v>
      </c>
      <c r="G4" s="18">
        <v>0</v>
      </c>
      <c r="H4" s="19">
        <v>0</v>
      </c>
      <c r="I4" s="18">
        <v>0</v>
      </c>
      <c r="J4" s="19">
        <v>0</v>
      </c>
      <c r="K4" s="18">
        <v>0</v>
      </c>
      <c r="L4" s="19">
        <v>0</v>
      </c>
      <c r="M4" s="18">
        <v>0</v>
      </c>
      <c r="N4" s="25">
        <f>D4+F4+H4+J4+L4</f>
        <v>0</v>
      </c>
      <c r="O4" s="26">
        <f>E4+G4+I4+K4+M4</f>
        <v>0</v>
      </c>
    </row>
    <row r="5" spans="1:15">
      <c r="A5" s="1" t="s">
        <v>12</v>
      </c>
      <c r="B5" s="5" t="s">
        <v>13</v>
      </c>
      <c r="C5" s="6" t="s">
        <v>15</v>
      </c>
      <c r="D5" s="10">
        <v>0</v>
      </c>
      <c r="E5" s="11">
        <v>0</v>
      </c>
      <c r="F5" s="12">
        <v>0</v>
      </c>
      <c r="G5" s="11">
        <v>0</v>
      </c>
      <c r="H5" s="12">
        <v>0</v>
      </c>
      <c r="I5" s="11">
        <v>0</v>
      </c>
      <c r="J5" s="12">
        <v>0</v>
      </c>
      <c r="K5" s="11">
        <v>0</v>
      </c>
      <c r="L5" s="12">
        <v>32</v>
      </c>
      <c r="M5" s="11">
        <v>4940</v>
      </c>
      <c r="N5" s="19">
        <f t="shared" ref="N5:N68" si="0">D5+F5+H5+J5+L5</f>
        <v>32</v>
      </c>
      <c r="O5" s="20">
        <f t="shared" ref="O5:O68" si="1">E5+G5+I5+K5+M5</f>
        <v>4940</v>
      </c>
    </row>
    <row r="6" spans="1:15">
      <c r="A6" s="1" t="s">
        <v>12</v>
      </c>
      <c r="B6" s="5" t="s">
        <v>13</v>
      </c>
      <c r="C6" s="6" t="s">
        <v>16</v>
      </c>
      <c r="D6" s="10">
        <v>0</v>
      </c>
      <c r="E6" s="11">
        <v>0</v>
      </c>
      <c r="F6" s="12">
        <v>0</v>
      </c>
      <c r="G6" s="11">
        <v>0</v>
      </c>
      <c r="H6" s="12">
        <v>0</v>
      </c>
      <c r="I6" s="11">
        <v>0</v>
      </c>
      <c r="J6" s="12">
        <v>0</v>
      </c>
      <c r="K6" s="11">
        <v>0</v>
      </c>
      <c r="L6" s="12">
        <v>0</v>
      </c>
      <c r="M6" s="11">
        <v>0</v>
      </c>
      <c r="N6" s="19">
        <f t="shared" si="0"/>
        <v>0</v>
      </c>
      <c r="O6" s="20">
        <f t="shared" si="1"/>
        <v>0</v>
      </c>
    </row>
    <row r="7" spans="1:15">
      <c r="A7" s="1" t="s">
        <v>17</v>
      </c>
      <c r="B7" s="5" t="s">
        <v>18</v>
      </c>
      <c r="C7" s="6" t="s">
        <v>14</v>
      </c>
      <c r="D7" s="10">
        <v>0</v>
      </c>
      <c r="E7" s="11">
        <v>0</v>
      </c>
      <c r="F7" s="12">
        <v>0</v>
      </c>
      <c r="G7" s="11">
        <v>0</v>
      </c>
      <c r="H7" s="12">
        <v>0</v>
      </c>
      <c r="I7" s="11">
        <v>0</v>
      </c>
      <c r="J7" s="12">
        <v>0</v>
      </c>
      <c r="K7" s="11">
        <v>0</v>
      </c>
      <c r="L7" s="12">
        <v>0</v>
      </c>
      <c r="M7" s="11">
        <v>0</v>
      </c>
      <c r="N7" s="19">
        <f t="shared" si="0"/>
        <v>0</v>
      </c>
      <c r="O7" s="20">
        <f t="shared" si="1"/>
        <v>0</v>
      </c>
    </row>
    <row r="8" spans="1:15">
      <c r="A8" s="1" t="s">
        <v>17</v>
      </c>
      <c r="B8" s="5" t="s">
        <v>18</v>
      </c>
      <c r="C8" s="6" t="s">
        <v>15</v>
      </c>
      <c r="D8" s="10">
        <v>0</v>
      </c>
      <c r="E8" s="11">
        <v>0</v>
      </c>
      <c r="F8" s="12">
        <v>0</v>
      </c>
      <c r="G8" s="11">
        <v>0</v>
      </c>
      <c r="H8" s="12">
        <v>0</v>
      </c>
      <c r="I8" s="11">
        <v>0</v>
      </c>
      <c r="J8" s="12">
        <v>0</v>
      </c>
      <c r="K8" s="11">
        <v>0</v>
      </c>
      <c r="L8" s="12">
        <v>48</v>
      </c>
      <c r="M8" s="11">
        <v>6310</v>
      </c>
      <c r="N8" s="19">
        <f t="shared" si="0"/>
        <v>48</v>
      </c>
      <c r="O8" s="20">
        <f t="shared" si="1"/>
        <v>6310</v>
      </c>
    </row>
    <row r="9" spans="1:15">
      <c r="A9" s="1" t="s">
        <v>17</v>
      </c>
      <c r="B9" s="5" t="s">
        <v>18</v>
      </c>
      <c r="C9" s="6" t="s">
        <v>16</v>
      </c>
      <c r="D9" s="10">
        <v>0</v>
      </c>
      <c r="E9" s="11">
        <v>0</v>
      </c>
      <c r="F9" s="12">
        <v>0</v>
      </c>
      <c r="G9" s="11">
        <v>0</v>
      </c>
      <c r="H9" s="12">
        <v>0</v>
      </c>
      <c r="I9" s="11">
        <v>0</v>
      </c>
      <c r="J9" s="12">
        <v>0</v>
      </c>
      <c r="K9" s="11">
        <v>0</v>
      </c>
      <c r="L9" s="12">
        <v>0</v>
      </c>
      <c r="M9" s="11">
        <v>0</v>
      </c>
      <c r="N9" s="19">
        <f t="shared" si="0"/>
        <v>0</v>
      </c>
      <c r="O9" s="20">
        <f t="shared" si="1"/>
        <v>0</v>
      </c>
    </row>
    <row r="10" spans="1:15">
      <c r="A10" s="1" t="s">
        <v>19</v>
      </c>
      <c r="B10" s="5" t="s">
        <v>20</v>
      </c>
      <c r="C10" s="6" t="s">
        <v>14</v>
      </c>
      <c r="D10" s="10">
        <v>0</v>
      </c>
      <c r="E10" s="11">
        <v>0</v>
      </c>
      <c r="F10" s="12">
        <v>0</v>
      </c>
      <c r="G10" s="11">
        <v>0</v>
      </c>
      <c r="H10" s="12">
        <v>0</v>
      </c>
      <c r="I10" s="11">
        <v>0</v>
      </c>
      <c r="J10" s="12">
        <v>0</v>
      </c>
      <c r="K10" s="11">
        <v>0</v>
      </c>
      <c r="L10" s="12">
        <v>0</v>
      </c>
      <c r="M10" s="11">
        <v>0</v>
      </c>
      <c r="N10" s="19">
        <f t="shared" si="0"/>
        <v>0</v>
      </c>
      <c r="O10" s="20">
        <f t="shared" si="1"/>
        <v>0</v>
      </c>
    </row>
    <row r="11" spans="1:15">
      <c r="A11" s="1" t="s">
        <v>19</v>
      </c>
      <c r="B11" s="5" t="s">
        <v>20</v>
      </c>
      <c r="C11" s="6" t="s">
        <v>15</v>
      </c>
      <c r="D11" s="10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  <c r="K11" s="11">
        <v>0</v>
      </c>
      <c r="L11" s="12">
        <v>0</v>
      </c>
      <c r="M11" s="11">
        <v>0</v>
      </c>
      <c r="N11" s="19">
        <f t="shared" si="0"/>
        <v>0</v>
      </c>
      <c r="O11" s="20">
        <f t="shared" si="1"/>
        <v>0</v>
      </c>
    </row>
    <row r="12" spans="1:15">
      <c r="A12" s="1" t="s">
        <v>19</v>
      </c>
      <c r="B12" s="5" t="s">
        <v>20</v>
      </c>
      <c r="C12" s="6" t="s">
        <v>16</v>
      </c>
      <c r="D12" s="10">
        <v>0</v>
      </c>
      <c r="E12" s="11">
        <v>0</v>
      </c>
      <c r="F12" s="12">
        <v>0</v>
      </c>
      <c r="G12" s="11">
        <v>0</v>
      </c>
      <c r="H12" s="12">
        <v>0</v>
      </c>
      <c r="I12" s="11">
        <v>0</v>
      </c>
      <c r="J12" s="12">
        <v>0</v>
      </c>
      <c r="K12" s="11">
        <v>0</v>
      </c>
      <c r="L12" s="12">
        <v>0</v>
      </c>
      <c r="M12" s="11">
        <v>0</v>
      </c>
      <c r="N12" s="19">
        <f t="shared" si="0"/>
        <v>0</v>
      </c>
      <c r="O12" s="20">
        <f t="shared" si="1"/>
        <v>0</v>
      </c>
    </row>
    <row r="13" spans="1:15">
      <c r="A13" s="1" t="s">
        <v>21</v>
      </c>
      <c r="B13" s="5" t="s">
        <v>22</v>
      </c>
      <c r="C13" s="6" t="s">
        <v>14</v>
      </c>
      <c r="D13" s="10">
        <v>0</v>
      </c>
      <c r="E13" s="11">
        <v>0</v>
      </c>
      <c r="F13" s="12">
        <v>0</v>
      </c>
      <c r="G13" s="11">
        <v>0</v>
      </c>
      <c r="H13" s="12">
        <v>0</v>
      </c>
      <c r="I13" s="11">
        <v>0</v>
      </c>
      <c r="J13" s="12">
        <v>0</v>
      </c>
      <c r="K13" s="11">
        <v>0</v>
      </c>
      <c r="L13" s="12">
        <v>0</v>
      </c>
      <c r="M13" s="11">
        <v>0</v>
      </c>
      <c r="N13" s="19">
        <f t="shared" si="0"/>
        <v>0</v>
      </c>
      <c r="O13" s="20">
        <f t="shared" si="1"/>
        <v>0</v>
      </c>
    </row>
    <row r="14" spans="1:15">
      <c r="A14" s="1" t="s">
        <v>21</v>
      </c>
      <c r="B14" s="5" t="s">
        <v>22</v>
      </c>
      <c r="C14" s="6" t="s">
        <v>15</v>
      </c>
      <c r="D14" s="10">
        <v>0</v>
      </c>
      <c r="E14" s="11">
        <v>0</v>
      </c>
      <c r="F14" s="12">
        <v>0</v>
      </c>
      <c r="G14" s="11">
        <v>0</v>
      </c>
      <c r="H14" s="12">
        <v>0</v>
      </c>
      <c r="I14" s="11">
        <v>0</v>
      </c>
      <c r="J14" s="12">
        <v>0</v>
      </c>
      <c r="K14" s="11">
        <v>0</v>
      </c>
      <c r="L14" s="12">
        <v>3466</v>
      </c>
      <c r="M14" s="11">
        <v>539490</v>
      </c>
      <c r="N14" s="19">
        <f t="shared" si="0"/>
        <v>3466</v>
      </c>
      <c r="O14" s="20">
        <f t="shared" si="1"/>
        <v>539490</v>
      </c>
    </row>
    <row r="15" spans="1:15">
      <c r="A15" s="1" t="s">
        <v>21</v>
      </c>
      <c r="B15" s="5" t="s">
        <v>22</v>
      </c>
      <c r="C15" s="6" t="s">
        <v>16</v>
      </c>
      <c r="D15" s="10">
        <v>0</v>
      </c>
      <c r="E15" s="11">
        <v>0</v>
      </c>
      <c r="F15" s="12">
        <v>0</v>
      </c>
      <c r="G15" s="11">
        <v>0</v>
      </c>
      <c r="H15" s="12">
        <v>0</v>
      </c>
      <c r="I15" s="11">
        <v>0</v>
      </c>
      <c r="J15" s="12">
        <v>0</v>
      </c>
      <c r="K15" s="11">
        <v>0</v>
      </c>
      <c r="L15" s="12">
        <v>278</v>
      </c>
      <c r="M15" s="11">
        <v>234888.14</v>
      </c>
      <c r="N15" s="19">
        <f t="shared" si="0"/>
        <v>278</v>
      </c>
      <c r="O15" s="20">
        <f t="shared" si="1"/>
        <v>234888.14</v>
      </c>
    </row>
    <row r="16" spans="1:15">
      <c r="A16" s="1" t="s">
        <v>23</v>
      </c>
      <c r="B16" s="5" t="s">
        <v>24</v>
      </c>
      <c r="C16" s="6" t="s">
        <v>14</v>
      </c>
      <c r="D16" s="10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  <c r="K16" s="11">
        <v>0</v>
      </c>
      <c r="L16" s="12">
        <v>0</v>
      </c>
      <c r="M16" s="11">
        <v>0</v>
      </c>
      <c r="N16" s="19">
        <f t="shared" si="0"/>
        <v>0</v>
      </c>
      <c r="O16" s="20">
        <f t="shared" si="1"/>
        <v>0</v>
      </c>
    </row>
    <row r="17" spans="1:15">
      <c r="A17" s="1" t="s">
        <v>23</v>
      </c>
      <c r="B17" s="5" t="s">
        <v>24</v>
      </c>
      <c r="C17" s="6" t="s">
        <v>15</v>
      </c>
      <c r="D17" s="10">
        <v>0</v>
      </c>
      <c r="E17" s="11">
        <v>0</v>
      </c>
      <c r="F17" s="12">
        <v>0</v>
      </c>
      <c r="G17" s="11">
        <v>0</v>
      </c>
      <c r="H17" s="12">
        <v>0</v>
      </c>
      <c r="I17" s="11">
        <v>0</v>
      </c>
      <c r="J17" s="12">
        <v>0</v>
      </c>
      <c r="K17" s="11">
        <v>0</v>
      </c>
      <c r="L17" s="12">
        <v>32</v>
      </c>
      <c r="M17" s="11">
        <v>76317.77</v>
      </c>
      <c r="N17" s="19">
        <f t="shared" si="0"/>
        <v>32</v>
      </c>
      <c r="O17" s="20">
        <f t="shared" si="1"/>
        <v>76317.77</v>
      </c>
    </row>
    <row r="18" spans="1:15">
      <c r="A18" s="1" t="s">
        <v>23</v>
      </c>
      <c r="B18" s="5" t="s">
        <v>24</v>
      </c>
      <c r="C18" s="6" t="s">
        <v>16</v>
      </c>
      <c r="D18" s="10">
        <v>0</v>
      </c>
      <c r="E18" s="11">
        <v>0</v>
      </c>
      <c r="F18" s="12">
        <v>0</v>
      </c>
      <c r="G18" s="11">
        <v>0</v>
      </c>
      <c r="H18" s="12">
        <v>0</v>
      </c>
      <c r="I18" s="11">
        <v>0</v>
      </c>
      <c r="J18" s="12">
        <v>0</v>
      </c>
      <c r="K18" s="11">
        <v>0</v>
      </c>
      <c r="L18" s="12">
        <v>0</v>
      </c>
      <c r="M18" s="11">
        <v>0</v>
      </c>
      <c r="N18" s="19">
        <f t="shared" si="0"/>
        <v>0</v>
      </c>
      <c r="O18" s="20">
        <f t="shared" si="1"/>
        <v>0</v>
      </c>
    </row>
    <row r="19" spans="1:15">
      <c r="A19" s="1" t="s">
        <v>25</v>
      </c>
      <c r="B19" s="5" t="s">
        <v>26</v>
      </c>
      <c r="C19" s="6" t="s">
        <v>14</v>
      </c>
      <c r="D19" s="10">
        <v>0</v>
      </c>
      <c r="E19" s="11">
        <v>0</v>
      </c>
      <c r="F19" s="12">
        <v>0</v>
      </c>
      <c r="G19" s="11">
        <v>0</v>
      </c>
      <c r="H19" s="12">
        <v>0</v>
      </c>
      <c r="I19" s="11">
        <v>0</v>
      </c>
      <c r="J19" s="12">
        <v>0</v>
      </c>
      <c r="K19" s="11">
        <v>0</v>
      </c>
      <c r="L19" s="12">
        <v>0</v>
      </c>
      <c r="M19" s="11">
        <v>0</v>
      </c>
      <c r="N19" s="19">
        <f t="shared" si="0"/>
        <v>0</v>
      </c>
      <c r="O19" s="20">
        <f t="shared" si="1"/>
        <v>0</v>
      </c>
    </row>
    <row r="20" spans="1:15">
      <c r="A20" s="1" t="s">
        <v>25</v>
      </c>
      <c r="B20" s="5" t="s">
        <v>26</v>
      </c>
      <c r="C20" s="6" t="s">
        <v>15</v>
      </c>
      <c r="D20" s="10">
        <v>635</v>
      </c>
      <c r="E20" s="11">
        <v>556400.98</v>
      </c>
      <c r="F20" s="12">
        <v>0</v>
      </c>
      <c r="G20" s="11">
        <v>0</v>
      </c>
      <c r="H20" s="12">
        <v>113</v>
      </c>
      <c r="I20" s="11">
        <v>7255.52</v>
      </c>
      <c r="J20" s="12">
        <v>166</v>
      </c>
      <c r="K20" s="11">
        <v>36686.61</v>
      </c>
      <c r="L20" s="12">
        <v>1269</v>
      </c>
      <c r="M20" s="11">
        <v>306864.94</v>
      </c>
      <c r="N20" s="19">
        <f t="shared" si="0"/>
        <v>2183</v>
      </c>
      <c r="O20" s="20">
        <f t="shared" si="1"/>
        <v>907208.05</v>
      </c>
    </row>
    <row r="21" spans="1:15">
      <c r="A21" s="1" t="s">
        <v>25</v>
      </c>
      <c r="B21" s="5" t="s">
        <v>26</v>
      </c>
      <c r="C21" s="6" t="s">
        <v>16</v>
      </c>
      <c r="D21" s="10">
        <v>0</v>
      </c>
      <c r="E21" s="11">
        <v>0</v>
      </c>
      <c r="F21" s="12">
        <v>0</v>
      </c>
      <c r="G21" s="11">
        <v>0</v>
      </c>
      <c r="H21" s="12">
        <v>0</v>
      </c>
      <c r="I21" s="11">
        <v>0</v>
      </c>
      <c r="J21" s="12">
        <v>0</v>
      </c>
      <c r="K21" s="11">
        <v>0</v>
      </c>
      <c r="L21" s="12">
        <v>0</v>
      </c>
      <c r="M21" s="11">
        <v>0</v>
      </c>
      <c r="N21" s="19">
        <f t="shared" si="0"/>
        <v>0</v>
      </c>
      <c r="O21" s="20">
        <f t="shared" si="1"/>
        <v>0</v>
      </c>
    </row>
    <row r="22" spans="1:15">
      <c r="A22" s="1" t="s">
        <v>27</v>
      </c>
      <c r="B22" s="5" t="s">
        <v>28</v>
      </c>
      <c r="C22" s="6" t="s">
        <v>14</v>
      </c>
      <c r="D22" s="10">
        <v>0</v>
      </c>
      <c r="E22" s="11">
        <v>0</v>
      </c>
      <c r="F22" s="12">
        <v>0</v>
      </c>
      <c r="G22" s="11">
        <v>0</v>
      </c>
      <c r="H22" s="12">
        <v>0</v>
      </c>
      <c r="I22" s="11">
        <v>0</v>
      </c>
      <c r="J22" s="12">
        <v>0</v>
      </c>
      <c r="K22" s="11">
        <v>0</v>
      </c>
      <c r="L22" s="12">
        <v>0</v>
      </c>
      <c r="M22" s="11">
        <v>0</v>
      </c>
      <c r="N22" s="19">
        <f t="shared" si="0"/>
        <v>0</v>
      </c>
      <c r="O22" s="20">
        <f t="shared" si="1"/>
        <v>0</v>
      </c>
    </row>
    <row r="23" spans="1:15">
      <c r="A23" s="1" t="s">
        <v>27</v>
      </c>
      <c r="B23" s="5" t="s">
        <v>28</v>
      </c>
      <c r="C23" s="6" t="s">
        <v>15</v>
      </c>
      <c r="D23" s="10">
        <v>0</v>
      </c>
      <c r="E23" s="11">
        <v>0</v>
      </c>
      <c r="F23" s="12">
        <v>0</v>
      </c>
      <c r="G23" s="11">
        <v>0</v>
      </c>
      <c r="H23" s="12">
        <v>0</v>
      </c>
      <c r="I23" s="11">
        <v>0</v>
      </c>
      <c r="J23" s="12">
        <v>0</v>
      </c>
      <c r="K23" s="11">
        <v>0</v>
      </c>
      <c r="L23" s="12">
        <v>0</v>
      </c>
      <c r="M23" s="11">
        <v>0</v>
      </c>
      <c r="N23" s="19">
        <f t="shared" si="0"/>
        <v>0</v>
      </c>
      <c r="O23" s="20">
        <f t="shared" si="1"/>
        <v>0</v>
      </c>
    </row>
    <row r="24" spans="1:15">
      <c r="A24" s="1" t="s">
        <v>27</v>
      </c>
      <c r="B24" s="5" t="s">
        <v>28</v>
      </c>
      <c r="C24" s="6" t="s">
        <v>16</v>
      </c>
      <c r="D24" s="10">
        <v>0</v>
      </c>
      <c r="E24" s="11">
        <v>0</v>
      </c>
      <c r="F24" s="12">
        <v>0</v>
      </c>
      <c r="G24" s="11">
        <v>0</v>
      </c>
      <c r="H24" s="12">
        <v>0</v>
      </c>
      <c r="I24" s="11">
        <v>0</v>
      </c>
      <c r="J24" s="12">
        <v>0</v>
      </c>
      <c r="K24" s="11">
        <v>0</v>
      </c>
      <c r="L24" s="12">
        <v>96</v>
      </c>
      <c r="M24" s="11">
        <v>38460.980000000003</v>
      </c>
      <c r="N24" s="19">
        <f t="shared" si="0"/>
        <v>96</v>
      </c>
      <c r="O24" s="20">
        <f t="shared" si="1"/>
        <v>38460.980000000003</v>
      </c>
    </row>
    <row r="25" spans="1:15">
      <c r="A25" s="1" t="s">
        <v>29</v>
      </c>
      <c r="B25" s="5" t="s">
        <v>30</v>
      </c>
      <c r="C25" s="6" t="s">
        <v>14</v>
      </c>
      <c r="D25" s="10">
        <v>0</v>
      </c>
      <c r="E25" s="11">
        <v>0</v>
      </c>
      <c r="F25" s="12">
        <v>0</v>
      </c>
      <c r="G25" s="11">
        <v>0</v>
      </c>
      <c r="H25" s="12">
        <v>0</v>
      </c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9">
        <f t="shared" si="0"/>
        <v>0</v>
      </c>
      <c r="O25" s="20">
        <f t="shared" si="1"/>
        <v>0</v>
      </c>
    </row>
    <row r="26" spans="1:15">
      <c r="A26" s="1" t="s">
        <v>29</v>
      </c>
      <c r="B26" s="5" t="s">
        <v>30</v>
      </c>
      <c r="C26" s="6" t="s">
        <v>15</v>
      </c>
      <c r="D26" s="10">
        <v>0</v>
      </c>
      <c r="E26" s="11">
        <v>0</v>
      </c>
      <c r="F26" s="12">
        <v>28</v>
      </c>
      <c r="G26" s="11">
        <v>39551.93</v>
      </c>
      <c r="H26" s="12">
        <v>0</v>
      </c>
      <c r="I26" s="11">
        <v>0</v>
      </c>
      <c r="J26" s="12">
        <v>299</v>
      </c>
      <c r="K26" s="11">
        <v>119993.96</v>
      </c>
      <c r="L26" s="12">
        <v>977</v>
      </c>
      <c r="M26" s="11">
        <v>171160</v>
      </c>
      <c r="N26" s="19">
        <f t="shared" si="0"/>
        <v>1304</v>
      </c>
      <c r="O26" s="20">
        <f t="shared" si="1"/>
        <v>330705.89</v>
      </c>
    </row>
    <row r="27" spans="1:15">
      <c r="A27" s="1" t="s">
        <v>29</v>
      </c>
      <c r="B27" s="5" t="s">
        <v>30</v>
      </c>
      <c r="C27" s="6" t="s">
        <v>16</v>
      </c>
      <c r="D27" s="10">
        <v>0</v>
      </c>
      <c r="E27" s="11">
        <v>0</v>
      </c>
      <c r="F27" s="12">
        <v>0</v>
      </c>
      <c r="G27" s="11">
        <v>0</v>
      </c>
      <c r="H27" s="12">
        <v>0</v>
      </c>
      <c r="I27" s="11">
        <v>0</v>
      </c>
      <c r="J27" s="12">
        <v>0</v>
      </c>
      <c r="K27" s="11">
        <v>0</v>
      </c>
      <c r="L27" s="12">
        <v>122</v>
      </c>
      <c r="M27" s="11">
        <v>471015.97</v>
      </c>
      <c r="N27" s="19">
        <f t="shared" si="0"/>
        <v>122</v>
      </c>
      <c r="O27" s="20">
        <f t="shared" si="1"/>
        <v>471015.97</v>
      </c>
    </row>
    <row r="28" spans="1:15">
      <c r="A28" s="1" t="s">
        <v>31</v>
      </c>
      <c r="B28" s="5" t="s">
        <v>32</v>
      </c>
      <c r="C28" s="6" t="s">
        <v>14</v>
      </c>
      <c r="D28" s="10">
        <v>0</v>
      </c>
      <c r="E28" s="11">
        <v>0</v>
      </c>
      <c r="F28" s="12">
        <v>0</v>
      </c>
      <c r="G28" s="11">
        <v>0</v>
      </c>
      <c r="H28" s="12">
        <v>0</v>
      </c>
      <c r="I28" s="11">
        <v>0</v>
      </c>
      <c r="J28" s="12">
        <v>0</v>
      </c>
      <c r="K28" s="11">
        <v>0</v>
      </c>
      <c r="L28" s="12">
        <v>0</v>
      </c>
      <c r="M28" s="11">
        <v>0</v>
      </c>
      <c r="N28" s="19">
        <f t="shared" si="0"/>
        <v>0</v>
      </c>
      <c r="O28" s="20">
        <f t="shared" si="1"/>
        <v>0</v>
      </c>
    </row>
    <row r="29" spans="1:15">
      <c r="A29" s="1" t="s">
        <v>31</v>
      </c>
      <c r="B29" s="5" t="s">
        <v>32</v>
      </c>
      <c r="C29" s="6" t="s">
        <v>15</v>
      </c>
      <c r="D29" s="10">
        <v>0</v>
      </c>
      <c r="E29" s="11">
        <v>0</v>
      </c>
      <c r="F29" s="12">
        <v>0</v>
      </c>
      <c r="G29" s="11">
        <v>0</v>
      </c>
      <c r="H29" s="12">
        <v>0</v>
      </c>
      <c r="I29" s="11">
        <v>0</v>
      </c>
      <c r="J29" s="12">
        <v>0</v>
      </c>
      <c r="K29" s="11">
        <v>0</v>
      </c>
      <c r="L29" s="12">
        <v>0</v>
      </c>
      <c r="M29" s="11">
        <v>0</v>
      </c>
      <c r="N29" s="19">
        <f t="shared" si="0"/>
        <v>0</v>
      </c>
      <c r="O29" s="20">
        <f t="shared" si="1"/>
        <v>0</v>
      </c>
    </row>
    <row r="30" spans="1:15">
      <c r="A30" s="1" t="s">
        <v>31</v>
      </c>
      <c r="B30" s="5" t="s">
        <v>32</v>
      </c>
      <c r="C30" s="6" t="s">
        <v>16</v>
      </c>
      <c r="D30" s="10">
        <v>0</v>
      </c>
      <c r="E30" s="11">
        <v>0</v>
      </c>
      <c r="F30" s="12">
        <v>0</v>
      </c>
      <c r="G30" s="11">
        <v>0</v>
      </c>
      <c r="H30" s="12">
        <v>0</v>
      </c>
      <c r="I30" s="11">
        <v>0</v>
      </c>
      <c r="J30" s="12">
        <v>0</v>
      </c>
      <c r="K30" s="11">
        <v>0</v>
      </c>
      <c r="L30" s="12">
        <v>0</v>
      </c>
      <c r="M30" s="11">
        <v>0</v>
      </c>
      <c r="N30" s="19">
        <f t="shared" si="0"/>
        <v>0</v>
      </c>
      <c r="O30" s="20">
        <f t="shared" si="1"/>
        <v>0</v>
      </c>
    </row>
    <row r="31" spans="1:15">
      <c r="A31" s="1" t="s">
        <v>33</v>
      </c>
      <c r="B31" s="5" t="s">
        <v>34</v>
      </c>
      <c r="C31" s="6" t="s">
        <v>14</v>
      </c>
      <c r="D31" s="10">
        <v>0</v>
      </c>
      <c r="E31" s="11">
        <v>0</v>
      </c>
      <c r="F31" s="12">
        <v>7</v>
      </c>
      <c r="G31" s="11">
        <v>1829.9</v>
      </c>
      <c r="H31" s="12">
        <v>0</v>
      </c>
      <c r="I31" s="11">
        <v>0</v>
      </c>
      <c r="J31" s="12">
        <v>0</v>
      </c>
      <c r="K31" s="11">
        <v>0</v>
      </c>
      <c r="L31" s="12">
        <v>91</v>
      </c>
      <c r="M31" s="11">
        <v>7510.5</v>
      </c>
      <c r="N31" s="19">
        <f t="shared" si="0"/>
        <v>98</v>
      </c>
      <c r="O31" s="20">
        <f t="shared" si="1"/>
        <v>9340.4</v>
      </c>
    </row>
    <row r="32" spans="1:15">
      <c r="A32" s="1" t="s">
        <v>33</v>
      </c>
      <c r="B32" s="5" t="s">
        <v>34</v>
      </c>
      <c r="C32" s="6" t="s">
        <v>15</v>
      </c>
      <c r="D32" s="10">
        <v>0</v>
      </c>
      <c r="E32" s="11">
        <v>0</v>
      </c>
      <c r="F32" s="12">
        <v>1</v>
      </c>
      <c r="G32" s="11">
        <v>537.52</v>
      </c>
      <c r="H32" s="12">
        <v>15</v>
      </c>
      <c r="I32" s="11">
        <v>132.6</v>
      </c>
      <c r="J32" s="12">
        <v>10</v>
      </c>
      <c r="K32" s="11">
        <v>9265.41</v>
      </c>
      <c r="L32" s="12">
        <v>157</v>
      </c>
      <c r="M32" s="11">
        <v>29721.91</v>
      </c>
      <c r="N32" s="19">
        <f t="shared" si="0"/>
        <v>183</v>
      </c>
      <c r="O32" s="20">
        <f t="shared" si="1"/>
        <v>39657.440000000002</v>
      </c>
    </row>
    <row r="33" spans="1:15">
      <c r="A33" s="1" t="s">
        <v>33</v>
      </c>
      <c r="B33" s="5" t="s">
        <v>34</v>
      </c>
      <c r="C33" s="6" t="s">
        <v>16</v>
      </c>
      <c r="D33" s="10">
        <v>0</v>
      </c>
      <c r="E33" s="11">
        <v>0</v>
      </c>
      <c r="F33" s="12">
        <v>0</v>
      </c>
      <c r="G33" s="11">
        <v>0</v>
      </c>
      <c r="H33" s="12">
        <v>0</v>
      </c>
      <c r="I33" s="11">
        <v>0</v>
      </c>
      <c r="J33" s="12">
        <v>0</v>
      </c>
      <c r="K33" s="11">
        <v>0</v>
      </c>
      <c r="L33" s="12">
        <v>0</v>
      </c>
      <c r="M33" s="11">
        <v>0</v>
      </c>
      <c r="N33" s="19">
        <f t="shared" si="0"/>
        <v>0</v>
      </c>
      <c r="O33" s="20">
        <f t="shared" si="1"/>
        <v>0</v>
      </c>
    </row>
    <row r="34" spans="1:15">
      <c r="A34" s="1" t="s">
        <v>35</v>
      </c>
      <c r="B34" s="5" t="s">
        <v>36</v>
      </c>
      <c r="C34" s="6" t="s">
        <v>14</v>
      </c>
      <c r="D34" s="10">
        <v>0</v>
      </c>
      <c r="E34" s="11">
        <v>0</v>
      </c>
      <c r="F34" s="12">
        <v>0</v>
      </c>
      <c r="G34" s="11">
        <v>0</v>
      </c>
      <c r="H34" s="12">
        <v>0</v>
      </c>
      <c r="I34" s="11">
        <v>0</v>
      </c>
      <c r="J34" s="12">
        <v>0</v>
      </c>
      <c r="K34" s="11">
        <v>0</v>
      </c>
      <c r="L34" s="12">
        <v>0</v>
      </c>
      <c r="M34" s="11">
        <v>0</v>
      </c>
      <c r="N34" s="19">
        <f t="shared" si="0"/>
        <v>0</v>
      </c>
      <c r="O34" s="20">
        <f t="shared" si="1"/>
        <v>0</v>
      </c>
    </row>
    <row r="35" spans="1:15">
      <c r="A35" s="1" t="s">
        <v>35</v>
      </c>
      <c r="B35" s="5" t="s">
        <v>36</v>
      </c>
      <c r="C35" s="6" t="s">
        <v>15</v>
      </c>
      <c r="D35" s="10">
        <v>0</v>
      </c>
      <c r="E35" s="11">
        <v>0</v>
      </c>
      <c r="F35" s="12">
        <v>0</v>
      </c>
      <c r="G35" s="11">
        <v>0</v>
      </c>
      <c r="H35" s="12">
        <v>0</v>
      </c>
      <c r="I35" s="11">
        <v>0</v>
      </c>
      <c r="J35" s="12">
        <v>0</v>
      </c>
      <c r="K35" s="11">
        <v>0</v>
      </c>
      <c r="L35" s="12">
        <v>14</v>
      </c>
      <c r="M35" s="11">
        <v>1360</v>
      </c>
      <c r="N35" s="19">
        <f t="shared" si="0"/>
        <v>14</v>
      </c>
      <c r="O35" s="20">
        <f t="shared" si="1"/>
        <v>1360</v>
      </c>
    </row>
    <row r="36" spans="1:15">
      <c r="A36" s="1" t="s">
        <v>35</v>
      </c>
      <c r="B36" s="5" t="s">
        <v>36</v>
      </c>
      <c r="C36" s="6" t="s">
        <v>16</v>
      </c>
      <c r="D36" s="10">
        <v>0</v>
      </c>
      <c r="E36" s="11">
        <v>0</v>
      </c>
      <c r="F36" s="12">
        <v>0</v>
      </c>
      <c r="G36" s="11">
        <v>0</v>
      </c>
      <c r="H36" s="12">
        <v>0</v>
      </c>
      <c r="I36" s="11">
        <v>0</v>
      </c>
      <c r="J36" s="12">
        <v>0</v>
      </c>
      <c r="K36" s="11">
        <v>0</v>
      </c>
      <c r="L36" s="12">
        <v>0</v>
      </c>
      <c r="M36" s="11">
        <v>0</v>
      </c>
      <c r="N36" s="19">
        <f t="shared" si="0"/>
        <v>0</v>
      </c>
      <c r="O36" s="20">
        <f t="shared" si="1"/>
        <v>0</v>
      </c>
    </row>
    <row r="37" spans="1:15">
      <c r="A37" s="1" t="s">
        <v>37</v>
      </c>
      <c r="B37" s="5" t="s">
        <v>38</v>
      </c>
      <c r="C37" s="6" t="s">
        <v>14</v>
      </c>
      <c r="D37" s="10">
        <v>0</v>
      </c>
      <c r="E37" s="11">
        <v>0</v>
      </c>
      <c r="F37" s="12">
        <v>0</v>
      </c>
      <c r="G37" s="11">
        <v>0</v>
      </c>
      <c r="H37" s="12">
        <v>0</v>
      </c>
      <c r="I37" s="11">
        <v>0</v>
      </c>
      <c r="J37" s="12">
        <v>0</v>
      </c>
      <c r="K37" s="11">
        <v>0</v>
      </c>
      <c r="L37" s="12">
        <v>0</v>
      </c>
      <c r="M37" s="11">
        <v>0</v>
      </c>
      <c r="N37" s="19">
        <f t="shared" si="0"/>
        <v>0</v>
      </c>
      <c r="O37" s="20">
        <f t="shared" si="1"/>
        <v>0</v>
      </c>
    </row>
    <row r="38" spans="1:15">
      <c r="A38" s="1" t="s">
        <v>37</v>
      </c>
      <c r="B38" s="5" t="s">
        <v>38</v>
      </c>
      <c r="C38" s="6" t="s">
        <v>15</v>
      </c>
      <c r="D38" s="10">
        <v>0</v>
      </c>
      <c r="E38" s="11">
        <v>0</v>
      </c>
      <c r="F38" s="12">
        <v>0</v>
      </c>
      <c r="G38" s="11">
        <v>0</v>
      </c>
      <c r="H38" s="12">
        <v>0</v>
      </c>
      <c r="I38" s="11">
        <v>0</v>
      </c>
      <c r="J38" s="12">
        <v>0</v>
      </c>
      <c r="K38" s="11">
        <v>0</v>
      </c>
      <c r="L38" s="12">
        <v>0</v>
      </c>
      <c r="M38" s="11">
        <v>0</v>
      </c>
      <c r="N38" s="19">
        <f t="shared" si="0"/>
        <v>0</v>
      </c>
      <c r="O38" s="20">
        <f t="shared" si="1"/>
        <v>0</v>
      </c>
    </row>
    <row r="39" spans="1:15">
      <c r="A39" s="1" t="s">
        <v>37</v>
      </c>
      <c r="B39" s="5" t="s">
        <v>38</v>
      </c>
      <c r="C39" s="6" t="s">
        <v>16</v>
      </c>
      <c r="D39" s="10">
        <v>0</v>
      </c>
      <c r="E39" s="11">
        <v>0</v>
      </c>
      <c r="F39" s="12">
        <v>0</v>
      </c>
      <c r="G39" s="11">
        <v>0</v>
      </c>
      <c r="H39" s="12">
        <v>0</v>
      </c>
      <c r="I39" s="11">
        <v>0</v>
      </c>
      <c r="J39" s="12">
        <v>0</v>
      </c>
      <c r="K39" s="11">
        <v>0</v>
      </c>
      <c r="L39" s="12">
        <v>0</v>
      </c>
      <c r="M39" s="11">
        <v>0</v>
      </c>
      <c r="N39" s="19">
        <f t="shared" si="0"/>
        <v>0</v>
      </c>
      <c r="O39" s="20">
        <f t="shared" si="1"/>
        <v>0</v>
      </c>
    </row>
    <row r="40" spans="1:15">
      <c r="A40" s="1" t="s">
        <v>39</v>
      </c>
      <c r="B40" s="5" t="s">
        <v>40</v>
      </c>
      <c r="C40" s="6" t="s">
        <v>14</v>
      </c>
      <c r="D40" s="10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2">
        <v>0</v>
      </c>
      <c r="K40" s="11">
        <v>0</v>
      </c>
      <c r="L40" s="12">
        <v>0</v>
      </c>
      <c r="M40" s="11">
        <v>0</v>
      </c>
      <c r="N40" s="19">
        <f t="shared" si="0"/>
        <v>0</v>
      </c>
      <c r="O40" s="20">
        <f t="shared" si="1"/>
        <v>0</v>
      </c>
    </row>
    <row r="41" spans="1:15">
      <c r="A41" s="1" t="s">
        <v>39</v>
      </c>
      <c r="B41" s="5" t="s">
        <v>40</v>
      </c>
      <c r="C41" s="6" t="s">
        <v>15</v>
      </c>
      <c r="D41" s="10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  <c r="K41" s="11">
        <v>0</v>
      </c>
      <c r="L41" s="12">
        <v>128</v>
      </c>
      <c r="M41" s="11">
        <v>17820</v>
      </c>
      <c r="N41" s="19">
        <f t="shared" si="0"/>
        <v>128</v>
      </c>
      <c r="O41" s="20">
        <f t="shared" si="1"/>
        <v>17820</v>
      </c>
    </row>
    <row r="42" spans="1:15">
      <c r="A42" s="1" t="s">
        <v>39</v>
      </c>
      <c r="B42" s="5" t="s">
        <v>40</v>
      </c>
      <c r="C42" s="6" t="s">
        <v>16</v>
      </c>
      <c r="D42" s="10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  <c r="K42" s="11">
        <v>0</v>
      </c>
      <c r="L42" s="12">
        <v>0</v>
      </c>
      <c r="M42" s="11">
        <v>0</v>
      </c>
      <c r="N42" s="19">
        <f t="shared" si="0"/>
        <v>0</v>
      </c>
      <c r="O42" s="20">
        <f t="shared" si="1"/>
        <v>0</v>
      </c>
    </row>
    <row r="43" spans="1:15">
      <c r="A43" s="1" t="s">
        <v>41</v>
      </c>
      <c r="B43" s="5" t="s">
        <v>42</v>
      </c>
      <c r="C43" s="6" t="s">
        <v>14</v>
      </c>
      <c r="D43" s="10">
        <v>0</v>
      </c>
      <c r="E43" s="11">
        <v>0</v>
      </c>
      <c r="F43" s="12">
        <v>0</v>
      </c>
      <c r="G43" s="11">
        <v>0</v>
      </c>
      <c r="H43" s="12">
        <v>0</v>
      </c>
      <c r="I43" s="11">
        <v>0</v>
      </c>
      <c r="J43" s="12">
        <v>0</v>
      </c>
      <c r="K43" s="11">
        <v>0</v>
      </c>
      <c r="L43" s="12">
        <v>139</v>
      </c>
      <c r="M43" s="11">
        <v>69615.5</v>
      </c>
      <c r="N43" s="19">
        <f t="shared" si="0"/>
        <v>139</v>
      </c>
      <c r="O43" s="20">
        <f t="shared" si="1"/>
        <v>69615.5</v>
      </c>
    </row>
    <row r="44" spans="1:15">
      <c r="A44" s="1" t="s">
        <v>41</v>
      </c>
      <c r="B44" s="5" t="s">
        <v>42</v>
      </c>
      <c r="C44" s="6" t="s">
        <v>15</v>
      </c>
      <c r="D44" s="10">
        <v>616</v>
      </c>
      <c r="E44" s="11">
        <v>300208.48</v>
      </c>
      <c r="F44" s="12">
        <v>0</v>
      </c>
      <c r="G44" s="11">
        <v>0</v>
      </c>
      <c r="H44" s="12">
        <v>3</v>
      </c>
      <c r="I44" s="11">
        <v>363.41</v>
      </c>
      <c r="J44" s="12">
        <v>272</v>
      </c>
      <c r="K44" s="11">
        <v>772288.16</v>
      </c>
      <c r="L44" s="12">
        <v>2831</v>
      </c>
      <c r="M44" s="11">
        <v>604933.16</v>
      </c>
      <c r="N44" s="19">
        <f t="shared" si="0"/>
        <v>3722</v>
      </c>
      <c r="O44" s="20">
        <f t="shared" si="1"/>
        <v>1677793.21</v>
      </c>
    </row>
    <row r="45" spans="1:15">
      <c r="A45" s="1" t="s">
        <v>41</v>
      </c>
      <c r="B45" s="5" t="s">
        <v>42</v>
      </c>
      <c r="C45" s="6" t="s">
        <v>16</v>
      </c>
      <c r="D45" s="10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2">
        <v>0</v>
      </c>
      <c r="K45" s="11">
        <v>0</v>
      </c>
      <c r="L45" s="12">
        <v>25</v>
      </c>
      <c r="M45" s="11">
        <v>28494.95</v>
      </c>
      <c r="N45" s="19">
        <f t="shared" si="0"/>
        <v>25</v>
      </c>
      <c r="O45" s="20">
        <f t="shared" si="1"/>
        <v>28494.95</v>
      </c>
    </row>
    <row r="46" spans="1:15">
      <c r="A46" s="1" t="s">
        <v>43</v>
      </c>
      <c r="B46" s="5" t="s">
        <v>44</v>
      </c>
      <c r="C46" s="6" t="s">
        <v>14</v>
      </c>
      <c r="D46" s="10">
        <v>0</v>
      </c>
      <c r="E46" s="11">
        <v>0</v>
      </c>
      <c r="F46" s="12">
        <v>0</v>
      </c>
      <c r="G46" s="11">
        <v>0</v>
      </c>
      <c r="H46" s="12">
        <v>0</v>
      </c>
      <c r="I46" s="11">
        <v>0</v>
      </c>
      <c r="J46" s="12">
        <v>0</v>
      </c>
      <c r="K46" s="11">
        <v>0</v>
      </c>
      <c r="L46" s="12">
        <v>0</v>
      </c>
      <c r="M46" s="11">
        <v>0</v>
      </c>
      <c r="N46" s="19">
        <f t="shared" si="0"/>
        <v>0</v>
      </c>
      <c r="O46" s="20">
        <f t="shared" si="1"/>
        <v>0</v>
      </c>
    </row>
    <row r="47" spans="1:15">
      <c r="A47" s="1" t="s">
        <v>43</v>
      </c>
      <c r="B47" s="5" t="s">
        <v>44</v>
      </c>
      <c r="C47" s="6" t="s">
        <v>15</v>
      </c>
      <c r="D47" s="10">
        <v>0</v>
      </c>
      <c r="E47" s="11">
        <v>0</v>
      </c>
      <c r="F47" s="12">
        <v>0</v>
      </c>
      <c r="G47" s="11">
        <v>0</v>
      </c>
      <c r="H47" s="12">
        <v>0</v>
      </c>
      <c r="I47" s="11">
        <v>0</v>
      </c>
      <c r="J47" s="12">
        <v>0</v>
      </c>
      <c r="K47" s="11">
        <v>0</v>
      </c>
      <c r="L47" s="12">
        <v>4505</v>
      </c>
      <c r="M47" s="11">
        <v>605650</v>
      </c>
      <c r="N47" s="19">
        <f t="shared" si="0"/>
        <v>4505</v>
      </c>
      <c r="O47" s="20">
        <f t="shared" si="1"/>
        <v>605650</v>
      </c>
    </row>
    <row r="48" spans="1:15">
      <c r="A48" s="1" t="s">
        <v>43</v>
      </c>
      <c r="B48" s="5" t="s">
        <v>44</v>
      </c>
      <c r="C48" s="6" t="s">
        <v>16</v>
      </c>
      <c r="D48" s="10">
        <v>0</v>
      </c>
      <c r="E48" s="11">
        <v>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  <c r="K48" s="11">
        <v>0</v>
      </c>
      <c r="L48" s="12">
        <v>0</v>
      </c>
      <c r="M48" s="11">
        <v>0</v>
      </c>
      <c r="N48" s="19">
        <f t="shared" si="0"/>
        <v>0</v>
      </c>
      <c r="O48" s="20">
        <f t="shared" si="1"/>
        <v>0</v>
      </c>
    </row>
    <row r="49" spans="1:15">
      <c r="A49" s="1" t="s">
        <v>45</v>
      </c>
      <c r="B49" s="5" t="s">
        <v>46</v>
      </c>
      <c r="C49" s="6" t="s">
        <v>14</v>
      </c>
      <c r="D49" s="10">
        <v>0</v>
      </c>
      <c r="E49" s="11">
        <v>0</v>
      </c>
      <c r="F49" s="12">
        <v>0</v>
      </c>
      <c r="G49" s="11">
        <v>0</v>
      </c>
      <c r="H49" s="12">
        <v>0</v>
      </c>
      <c r="I49" s="11">
        <v>0</v>
      </c>
      <c r="J49" s="12">
        <v>0</v>
      </c>
      <c r="K49" s="11">
        <v>0</v>
      </c>
      <c r="L49" s="12">
        <v>0</v>
      </c>
      <c r="M49" s="11">
        <v>0</v>
      </c>
      <c r="N49" s="19">
        <f t="shared" si="0"/>
        <v>0</v>
      </c>
      <c r="O49" s="20">
        <f t="shared" si="1"/>
        <v>0</v>
      </c>
    </row>
    <row r="50" spans="1:15">
      <c r="A50" s="1" t="s">
        <v>45</v>
      </c>
      <c r="B50" s="5" t="s">
        <v>46</v>
      </c>
      <c r="C50" s="6" t="s">
        <v>15</v>
      </c>
      <c r="D50" s="10">
        <v>477</v>
      </c>
      <c r="E50" s="11">
        <v>165137.1</v>
      </c>
      <c r="F50" s="12">
        <v>4</v>
      </c>
      <c r="G50" s="11">
        <v>1390.39</v>
      </c>
      <c r="H50" s="12">
        <v>44</v>
      </c>
      <c r="I50" s="11">
        <v>8448.15</v>
      </c>
      <c r="J50" s="12">
        <v>277</v>
      </c>
      <c r="K50" s="11">
        <v>286797.09999999998</v>
      </c>
      <c r="L50" s="12">
        <v>1582</v>
      </c>
      <c r="M50" s="11">
        <v>1022590.56</v>
      </c>
      <c r="N50" s="19">
        <f t="shared" si="0"/>
        <v>2384</v>
      </c>
      <c r="O50" s="20">
        <f t="shared" si="1"/>
        <v>1484363.3</v>
      </c>
    </row>
    <row r="51" spans="1:15">
      <c r="A51" s="1" t="s">
        <v>45</v>
      </c>
      <c r="B51" s="5" t="s">
        <v>46</v>
      </c>
      <c r="C51" s="6" t="s">
        <v>16</v>
      </c>
      <c r="D51" s="10">
        <v>0</v>
      </c>
      <c r="E51" s="11">
        <v>0</v>
      </c>
      <c r="F51" s="12">
        <v>0</v>
      </c>
      <c r="G51" s="11">
        <v>0</v>
      </c>
      <c r="H51" s="12">
        <v>0</v>
      </c>
      <c r="I51" s="11">
        <v>0</v>
      </c>
      <c r="J51" s="12">
        <v>0</v>
      </c>
      <c r="K51" s="11">
        <v>0</v>
      </c>
      <c r="L51" s="12">
        <v>155</v>
      </c>
      <c r="M51" s="11">
        <v>91180.23</v>
      </c>
      <c r="N51" s="19">
        <f t="shared" si="0"/>
        <v>155</v>
      </c>
      <c r="O51" s="20">
        <f t="shared" si="1"/>
        <v>91180.23</v>
      </c>
    </row>
    <row r="52" spans="1:15">
      <c r="A52" s="1" t="s">
        <v>47</v>
      </c>
      <c r="B52" s="5" t="s">
        <v>48</v>
      </c>
      <c r="C52" s="6" t="s">
        <v>14</v>
      </c>
      <c r="D52" s="10">
        <v>0</v>
      </c>
      <c r="E52" s="11">
        <v>0</v>
      </c>
      <c r="F52" s="12">
        <v>0</v>
      </c>
      <c r="G52" s="11">
        <v>0</v>
      </c>
      <c r="H52" s="12">
        <v>0</v>
      </c>
      <c r="I52" s="11">
        <v>0</v>
      </c>
      <c r="J52" s="12">
        <v>0</v>
      </c>
      <c r="K52" s="11">
        <v>0</v>
      </c>
      <c r="L52" s="12">
        <v>0</v>
      </c>
      <c r="M52" s="11">
        <v>0</v>
      </c>
      <c r="N52" s="19">
        <f t="shared" si="0"/>
        <v>0</v>
      </c>
      <c r="O52" s="20">
        <f t="shared" si="1"/>
        <v>0</v>
      </c>
    </row>
    <row r="53" spans="1:15">
      <c r="A53" s="1" t="s">
        <v>47</v>
      </c>
      <c r="B53" s="5" t="s">
        <v>48</v>
      </c>
      <c r="C53" s="6" t="s">
        <v>15</v>
      </c>
      <c r="D53" s="10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v>0</v>
      </c>
      <c r="L53" s="12">
        <v>11</v>
      </c>
      <c r="M53" s="11">
        <v>1600</v>
      </c>
      <c r="N53" s="19">
        <f t="shared" si="0"/>
        <v>11</v>
      </c>
      <c r="O53" s="20">
        <f t="shared" si="1"/>
        <v>1600</v>
      </c>
    </row>
    <row r="54" spans="1:15">
      <c r="A54" s="1" t="s">
        <v>47</v>
      </c>
      <c r="B54" s="5" t="s">
        <v>48</v>
      </c>
      <c r="C54" s="6" t="s">
        <v>16</v>
      </c>
      <c r="D54" s="10">
        <v>0</v>
      </c>
      <c r="E54" s="11">
        <v>0</v>
      </c>
      <c r="F54" s="12">
        <v>0</v>
      </c>
      <c r="G54" s="11">
        <v>0</v>
      </c>
      <c r="H54" s="12">
        <v>0</v>
      </c>
      <c r="I54" s="11">
        <v>0</v>
      </c>
      <c r="J54" s="12">
        <v>0</v>
      </c>
      <c r="K54" s="11">
        <v>0</v>
      </c>
      <c r="L54" s="12">
        <v>0</v>
      </c>
      <c r="M54" s="11">
        <v>0</v>
      </c>
      <c r="N54" s="19">
        <f t="shared" si="0"/>
        <v>0</v>
      </c>
      <c r="O54" s="20">
        <f t="shared" si="1"/>
        <v>0</v>
      </c>
    </row>
    <row r="55" spans="1:15">
      <c r="A55" s="1" t="s">
        <v>49</v>
      </c>
      <c r="B55" s="5" t="s">
        <v>50</v>
      </c>
      <c r="C55" s="6" t="s">
        <v>14</v>
      </c>
      <c r="D55" s="10">
        <v>0</v>
      </c>
      <c r="E55" s="11">
        <v>0</v>
      </c>
      <c r="F55" s="12">
        <v>0</v>
      </c>
      <c r="G55" s="11">
        <v>0</v>
      </c>
      <c r="H55" s="12">
        <v>0</v>
      </c>
      <c r="I55" s="11">
        <v>0</v>
      </c>
      <c r="J55" s="12">
        <v>0</v>
      </c>
      <c r="K55" s="11">
        <v>0</v>
      </c>
      <c r="L55" s="12">
        <v>0</v>
      </c>
      <c r="M55" s="11">
        <v>0</v>
      </c>
      <c r="N55" s="19">
        <f t="shared" si="0"/>
        <v>0</v>
      </c>
      <c r="O55" s="20">
        <f t="shared" si="1"/>
        <v>0</v>
      </c>
    </row>
    <row r="56" spans="1:15">
      <c r="A56" s="1" t="s">
        <v>49</v>
      </c>
      <c r="B56" s="5" t="s">
        <v>50</v>
      </c>
      <c r="C56" s="6" t="s">
        <v>15</v>
      </c>
      <c r="D56" s="10">
        <v>0</v>
      </c>
      <c r="E56" s="11">
        <v>0</v>
      </c>
      <c r="F56" s="12">
        <v>0</v>
      </c>
      <c r="G56" s="11">
        <v>0</v>
      </c>
      <c r="H56" s="12">
        <v>0</v>
      </c>
      <c r="I56" s="11">
        <v>0</v>
      </c>
      <c r="J56" s="12">
        <v>0</v>
      </c>
      <c r="K56" s="11">
        <v>0</v>
      </c>
      <c r="L56" s="12">
        <v>6</v>
      </c>
      <c r="M56" s="11">
        <v>6790.71</v>
      </c>
      <c r="N56" s="19">
        <f t="shared" si="0"/>
        <v>6</v>
      </c>
      <c r="O56" s="20">
        <f t="shared" si="1"/>
        <v>6790.71</v>
      </c>
    </row>
    <row r="57" spans="1:15">
      <c r="A57" s="1" t="s">
        <v>49</v>
      </c>
      <c r="B57" s="5" t="s">
        <v>50</v>
      </c>
      <c r="C57" s="6" t="s">
        <v>16</v>
      </c>
      <c r="D57" s="10">
        <v>0</v>
      </c>
      <c r="E57" s="11">
        <v>0</v>
      </c>
      <c r="F57" s="12">
        <v>0</v>
      </c>
      <c r="G57" s="11">
        <v>0</v>
      </c>
      <c r="H57" s="12">
        <v>0</v>
      </c>
      <c r="I57" s="11">
        <v>0</v>
      </c>
      <c r="J57" s="12">
        <v>0</v>
      </c>
      <c r="K57" s="11">
        <v>0</v>
      </c>
      <c r="L57" s="12">
        <v>0</v>
      </c>
      <c r="M57" s="11">
        <v>0</v>
      </c>
      <c r="N57" s="19">
        <f t="shared" si="0"/>
        <v>0</v>
      </c>
      <c r="O57" s="20">
        <f t="shared" si="1"/>
        <v>0</v>
      </c>
    </row>
    <row r="58" spans="1:15">
      <c r="A58" s="1" t="s">
        <v>51</v>
      </c>
      <c r="B58" s="5" t="s">
        <v>52</v>
      </c>
      <c r="C58" s="6" t="s">
        <v>14</v>
      </c>
      <c r="D58" s="10">
        <v>0</v>
      </c>
      <c r="E58" s="11">
        <v>0</v>
      </c>
      <c r="F58" s="12">
        <v>0</v>
      </c>
      <c r="G58" s="11">
        <v>0</v>
      </c>
      <c r="H58" s="12">
        <v>0</v>
      </c>
      <c r="I58" s="11">
        <v>0</v>
      </c>
      <c r="J58" s="12">
        <v>0</v>
      </c>
      <c r="K58" s="11">
        <v>0</v>
      </c>
      <c r="L58" s="12">
        <v>0</v>
      </c>
      <c r="M58" s="11">
        <v>0</v>
      </c>
      <c r="N58" s="19">
        <f t="shared" si="0"/>
        <v>0</v>
      </c>
      <c r="O58" s="20">
        <f t="shared" si="1"/>
        <v>0</v>
      </c>
    </row>
    <row r="59" spans="1:15">
      <c r="A59" s="1" t="s">
        <v>51</v>
      </c>
      <c r="B59" s="5" t="s">
        <v>52</v>
      </c>
      <c r="C59" s="6" t="s">
        <v>15</v>
      </c>
      <c r="D59" s="10">
        <v>0</v>
      </c>
      <c r="E59" s="11">
        <v>0</v>
      </c>
      <c r="F59" s="12">
        <v>0</v>
      </c>
      <c r="G59" s="11">
        <v>0</v>
      </c>
      <c r="H59" s="12">
        <v>0</v>
      </c>
      <c r="I59" s="11">
        <v>0</v>
      </c>
      <c r="J59" s="12">
        <v>0</v>
      </c>
      <c r="K59" s="11">
        <v>0</v>
      </c>
      <c r="L59" s="12">
        <v>7</v>
      </c>
      <c r="M59" s="11">
        <v>800</v>
      </c>
      <c r="N59" s="19">
        <f t="shared" si="0"/>
        <v>7</v>
      </c>
      <c r="O59" s="20">
        <f t="shared" si="1"/>
        <v>800</v>
      </c>
    </row>
    <row r="60" spans="1:15">
      <c r="A60" s="1" t="s">
        <v>51</v>
      </c>
      <c r="B60" s="5" t="s">
        <v>52</v>
      </c>
      <c r="C60" s="6" t="s">
        <v>16</v>
      </c>
      <c r="D60" s="10">
        <v>0</v>
      </c>
      <c r="E60" s="11">
        <v>0</v>
      </c>
      <c r="F60" s="12">
        <v>0</v>
      </c>
      <c r="G60" s="11">
        <v>0</v>
      </c>
      <c r="H60" s="12">
        <v>0</v>
      </c>
      <c r="I60" s="11">
        <v>0</v>
      </c>
      <c r="J60" s="12">
        <v>0</v>
      </c>
      <c r="K60" s="11">
        <v>0</v>
      </c>
      <c r="L60" s="12">
        <v>0</v>
      </c>
      <c r="M60" s="11">
        <v>0</v>
      </c>
      <c r="N60" s="19">
        <f t="shared" si="0"/>
        <v>0</v>
      </c>
      <c r="O60" s="20">
        <f t="shared" si="1"/>
        <v>0</v>
      </c>
    </row>
    <row r="61" spans="1:15">
      <c r="A61" s="1" t="s">
        <v>53</v>
      </c>
      <c r="B61" s="5" t="s">
        <v>54</v>
      </c>
      <c r="C61" s="6" t="s">
        <v>14</v>
      </c>
      <c r="D61" s="10">
        <v>0</v>
      </c>
      <c r="E61" s="11">
        <v>0</v>
      </c>
      <c r="F61" s="12">
        <v>0</v>
      </c>
      <c r="G61" s="11">
        <v>0</v>
      </c>
      <c r="H61" s="12">
        <v>0</v>
      </c>
      <c r="I61" s="11">
        <v>0</v>
      </c>
      <c r="J61" s="12">
        <v>0</v>
      </c>
      <c r="K61" s="11">
        <v>0</v>
      </c>
      <c r="L61" s="12">
        <v>0</v>
      </c>
      <c r="M61" s="11">
        <v>0</v>
      </c>
      <c r="N61" s="19">
        <f t="shared" si="0"/>
        <v>0</v>
      </c>
      <c r="O61" s="20">
        <f t="shared" si="1"/>
        <v>0</v>
      </c>
    </row>
    <row r="62" spans="1:15">
      <c r="A62" s="1" t="s">
        <v>53</v>
      </c>
      <c r="B62" s="5" t="s">
        <v>54</v>
      </c>
      <c r="C62" s="6" t="s">
        <v>15</v>
      </c>
      <c r="D62" s="10">
        <v>0</v>
      </c>
      <c r="E62" s="11">
        <v>0</v>
      </c>
      <c r="F62" s="12">
        <v>0</v>
      </c>
      <c r="G62" s="11">
        <v>0</v>
      </c>
      <c r="H62" s="12">
        <v>0</v>
      </c>
      <c r="I62" s="11">
        <v>0</v>
      </c>
      <c r="J62" s="12">
        <v>0</v>
      </c>
      <c r="K62" s="11">
        <v>0</v>
      </c>
      <c r="L62" s="12">
        <v>15771</v>
      </c>
      <c r="M62" s="11">
        <v>2322380</v>
      </c>
      <c r="N62" s="19">
        <f t="shared" si="0"/>
        <v>15771</v>
      </c>
      <c r="O62" s="20">
        <f t="shared" si="1"/>
        <v>2322380</v>
      </c>
    </row>
    <row r="63" spans="1:15">
      <c r="A63" s="1" t="s">
        <v>53</v>
      </c>
      <c r="B63" s="5" t="s">
        <v>54</v>
      </c>
      <c r="C63" s="6" t="s">
        <v>16</v>
      </c>
      <c r="D63" s="10">
        <v>0</v>
      </c>
      <c r="E63" s="11">
        <v>0</v>
      </c>
      <c r="F63" s="12">
        <v>0</v>
      </c>
      <c r="G63" s="11">
        <v>0</v>
      </c>
      <c r="H63" s="12">
        <v>0</v>
      </c>
      <c r="I63" s="11">
        <v>0</v>
      </c>
      <c r="J63" s="12">
        <v>0</v>
      </c>
      <c r="K63" s="11">
        <v>0</v>
      </c>
      <c r="L63" s="12">
        <v>335</v>
      </c>
      <c r="M63" s="11">
        <v>105713.13</v>
      </c>
      <c r="N63" s="19">
        <f t="shared" si="0"/>
        <v>335</v>
      </c>
      <c r="O63" s="20">
        <f t="shared" si="1"/>
        <v>105713.13</v>
      </c>
    </row>
    <row r="64" spans="1:15">
      <c r="A64" s="1" t="s">
        <v>55</v>
      </c>
      <c r="B64" s="5" t="s">
        <v>56</v>
      </c>
      <c r="C64" s="6" t="s">
        <v>14</v>
      </c>
      <c r="D64" s="10">
        <v>0</v>
      </c>
      <c r="E64" s="11">
        <v>0</v>
      </c>
      <c r="F64" s="12">
        <v>0</v>
      </c>
      <c r="G64" s="11">
        <v>0</v>
      </c>
      <c r="H64" s="12">
        <v>0</v>
      </c>
      <c r="I64" s="11">
        <v>0</v>
      </c>
      <c r="J64" s="12">
        <v>0</v>
      </c>
      <c r="K64" s="11">
        <v>0</v>
      </c>
      <c r="L64" s="12">
        <v>0</v>
      </c>
      <c r="M64" s="11">
        <v>0</v>
      </c>
      <c r="N64" s="19">
        <f t="shared" si="0"/>
        <v>0</v>
      </c>
      <c r="O64" s="20">
        <f t="shared" si="1"/>
        <v>0</v>
      </c>
    </row>
    <row r="65" spans="1:15">
      <c r="A65" s="1" t="s">
        <v>55</v>
      </c>
      <c r="B65" s="5" t="s">
        <v>56</v>
      </c>
      <c r="C65" s="6" t="s">
        <v>15</v>
      </c>
      <c r="D65" s="10">
        <v>0</v>
      </c>
      <c r="E65" s="11">
        <v>0</v>
      </c>
      <c r="F65" s="12">
        <v>0</v>
      </c>
      <c r="G65" s="11">
        <v>0</v>
      </c>
      <c r="H65" s="12">
        <v>0</v>
      </c>
      <c r="I65" s="11">
        <v>0</v>
      </c>
      <c r="J65" s="12">
        <v>0</v>
      </c>
      <c r="K65" s="11">
        <v>0</v>
      </c>
      <c r="L65" s="12">
        <v>84</v>
      </c>
      <c r="M65" s="11">
        <v>12680</v>
      </c>
      <c r="N65" s="19">
        <f t="shared" si="0"/>
        <v>84</v>
      </c>
      <c r="O65" s="20">
        <f t="shared" si="1"/>
        <v>12680</v>
      </c>
    </row>
    <row r="66" spans="1:15">
      <c r="A66" s="1" t="s">
        <v>55</v>
      </c>
      <c r="B66" s="5" t="s">
        <v>56</v>
      </c>
      <c r="C66" s="6" t="s">
        <v>16</v>
      </c>
      <c r="D66" s="10">
        <v>0</v>
      </c>
      <c r="E66" s="11">
        <v>0</v>
      </c>
      <c r="F66" s="12">
        <v>0</v>
      </c>
      <c r="G66" s="11">
        <v>0</v>
      </c>
      <c r="H66" s="12">
        <v>0</v>
      </c>
      <c r="I66" s="11">
        <v>0</v>
      </c>
      <c r="J66" s="12">
        <v>0</v>
      </c>
      <c r="K66" s="11">
        <v>0</v>
      </c>
      <c r="L66" s="12">
        <v>33</v>
      </c>
      <c r="M66" s="11">
        <v>5982.01</v>
      </c>
      <c r="N66" s="19">
        <f t="shared" si="0"/>
        <v>33</v>
      </c>
      <c r="O66" s="20">
        <f t="shared" si="1"/>
        <v>5982.01</v>
      </c>
    </row>
    <row r="67" spans="1:15">
      <c r="A67" s="1" t="s">
        <v>57</v>
      </c>
      <c r="B67" s="5" t="s">
        <v>58</v>
      </c>
      <c r="C67" s="6" t="s">
        <v>14</v>
      </c>
      <c r="D67" s="10">
        <v>0</v>
      </c>
      <c r="E67" s="11">
        <v>0</v>
      </c>
      <c r="F67" s="12">
        <v>0</v>
      </c>
      <c r="G67" s="11">
        <v>0</v>
      </c>
      <c r="H67" s="12">
        <v>0</v>
      </c>
      <c r="I67" s="11">
        <v>0</v>
      </c>
      <c r="J67" s="12">
        <v>0</v>
      </c>
      <c r="K67" s="11">
        <v>0</v>
      </c>
      <c r="L67" s="12">
        <v>3791</v>
      </c>
      <c r="M67" s="11">
        <v>142655.04999999999</v>
      </c>
      <c r="N67" s="19">
        <f t="shared" si="0"/>
        <v>3791</v>
      </c>
      <c r="O67" s="20">
        <f t="shared" si="1"/>
        <v>142655.04999999999</v>
      </c>
    </row>
    <row r="68" spans="1:15">
      <c r="A68" s="1" t="s">
        <v>57</v>
      </c>
      <c r="B68" s="5" t="s">
        <v>58</v>
      </c>
      <c r="C68" s="6" t="s">
        <v>15</v>
      </c>
      <c r="D68" s="10">
        <v>0</v>
      </c>
      <c r="E68" s="11">
        <v>0</v>
      </c>
      <c r="F68" s="12">
        <v>1</v>
      </c>
      <c r="G68" s="11">
        <v>17094.36</v>
      </c>
      <c r="H68" s="12">
        <v>0</v>
      </c>
      <c r="I68" s="11">
        <v>0</v>
      </c>
      <c r="J68" s="12">
        <v>0</v>
      </c>
      <c r="K68" s="11">
        <v>0</v>
      </c>
      <c r="L68" s="12">
        <v>13436</v>
      </c>
      <c r="M68" s="11">
        <v>2768411.81</v>
      </c>
      <c r="N68" s="19">
        <f t="shared" si="0"/>
        <v>13437</v>
      </c>
      <c r="O68" s="20">
        <f t="shared" si="1"/>
        <v>2785506.17</v>
      </c>
    </row>
    <row r="69" spans="1:15">
      <c r="A69" s="1" t="s">
        <v>57</v>
      </c>
      <c r="B69" s="5" t="s">
        <v>58</v>
      </c>
      <c r="C69" s="6" t="s">
        <v>16</v>
      </c>
      <c r="D69" s="10">
        <v>0</v>
      </c>
      <c r="E69" s="11">
        <v>0</v>
      </c>
      <c r="F69" s="12">
        <v>0</v>
      </c>
      <c r="G69" s="11">
        <v>0</v>
      </c>
      <c r="H69" s="12">
        <v>0</v>
      </c>
      <c r="I69" s="11">
        <v>0</v>
      </c>
      <c r="J69" s="12">
        <v>0</v>
      </c>
      <c r="K69" s="11">
        <v>0</v>
      </c>
      <c r="L69" s="12">
        <v>237</v>
      </c>
      <c r="M69" s="11">
        <v>55382.99</v>
      </c>
      <c r="N69" s="19">
        <f t="shared" ref="N69:N132" si="2">D69+F69+H69+J69+L69</f>
        <v>237</v>
      </c>
      <c r="O69" s="20">
        <f t="shared" ref="O69:O132" si="3">E69+G69+I69+K69+M69</f>
        <v>55382.99</v>
      </c>
    </row>
    <row r="70" spans="1:15">
      <c r="A70" s="1" t="s">
        <v>59</v>
      </c>
      <c r="B70" s="5" t="s">
        <v>60</v>
      </c>
      <c r="C70" s="6" t="s">
        <v>14</v>
      </c>
      <c r="D70" s="10">
        <v>0</v>
      </c>
      <c r="E70" s="11">
        <v>0</v>
      </c>
      <c r="F70" s="12">
        <v>0</v>
      </c>
      <c r="G70" s="11">
        <v>0</v>
      </c>
      <c r="H70" s="12">
        <v>0</v>
      </c>
      <c r="I70" s="11">
        <v>0</v>
      </c>
      <c r="J70" s="12">
        <v>0</v>
      </c>
      <c r="K70" s="11">
        <v>0</v>
      </c>
      <c r="L70" s="12">
        <v>0</v>
      </c>
      <c r="M70" s="11">
        <v>0</v>
      </c>
      <c r="N70" s="19">
        <f t="shared" si="2"/>
        <v>0</v>
      </c>
      <c r="O70" s="20">
        <f t="shared" si="3"/>
        <v>0</v>
      </c>
    </row>
    <row r="71" spans="1:15">
      <c r="A71" s="1" t="s">
        <v>59</v>
      </c>
      <c r="B71" s="5" t="s">
        <v>60</v>
      </c>
      <c r="C71" s="6" t="s">
        <v>15</v>
      </c>
      <c r="D71" s="10">
        <v>0</v>
      </c>
      <c r="E71" s="11">
        <v>0</v>
      </c>
      <c r="F71" s="12">
        <v>0</v>
      </c>
      <c r="G71" s="11">
        <v>0</v>
      </c>
      <c r="H71" s="12">
        <v>0</v>
      </c>
      <c r="I71" s="11">
        <v>0</v>
      </c>
      <c r="J71" s="12">
        <v>13</v>
      </c>
      <c r="K71" s="11">
        <v>4539.7</v>
      </c>
      <c r="L71" s="12">
        <v>978</v>
      </c>
      <c r="M71" s="11">
        <v>112303.98</v>
      </c>
      <c r="N71" s="19">
        <f t="shared" si="2"/>
        <v>991</v>
      </c>
      <c r="O71" s="20">
        <f t="shared" si="3"/>
        <v>116843.68</v>
      </c>
    </row>
    <row r="72" spans="1:15">
      <c r="A72" s="1" t="s">
        <v>59</v>
      </c>
      <c r="B72" s="5" t="s">
        <v>60</v>
      </c>
      <c r="C72" s="6" t="s">
        <v>16</v>
      </c>
      <c r="D72" s="10">
        <v>0</v>
      </c>
      <c r="E72" s="11">
        <v>0</v>
      </c>
      <c r="F72" s="12">
        <v>0</v>
      </c>
      <c r="G72" s="11">
        <v>0</v>
      </c>
      <c r="H72" s="12">
        <v>0</v>
      </c>
      <c r="I72" s="11">
        <v>0</v>
      </c>
      <c r="J72" s="12">
        <v>0</v>
      </c>
      <c r="K72" s="11">
        <v>0</v>
      </c>
      <c r="L72" s="12">
        <v>0</v>
      </c>
      <c r="M72" s="11">
        <v>0</v>
      </c>
      <c r="N72" s="19">
        <f t="shared" si="2"/>
        <v>0</v>
      </c>
      <c r="O72" s="20">
        <f t="shared" si="3"/>
        <v>0</v>
      </c>
    </row>
    <row r="73" spans="1:15">
      <c r="A73" s="1" t="s">
        <v>61</v>
      </c>
      <c r="B73" s="5" t="s">
        <v>62</v>
      </c>
      <c r="C73" s="6" t="s">
        <v>14</v>
      </c>
      <c r="D73" s="10">
        <v>0</v>
      </c>
      <c r="E73" s="11">
        <v>0</v>
      </c>
      <c r="F73" s="12">
        <v>0</v>
      </c>
      <c r="G73" s="11">
        <v>0</v>
      </c>
      <c r="H73" s="12">
        <v>0</v>
      </c>
      <c r="I73" s="11">
        <v>0</v>
      </c>
      <c r="J73" s="12">
        <v>0</v>
      </c>
      <c r="K73" s="11">
        <v>0</v>
      </c>
      <c r="L73" s="12">
        <v>32</v>
      </c>
      <c r="M73" s="11">
        <v>5158.2</v>
      </c>
      <c r="N73" s="19">
        <f t="shared" si="2"/>
        <v>32</v>
      </c>
      <c r="O73" s="20">
        <f t="shared" si="3"/>
        <v>5158.2</v>
      </c>
    </row>
    <row r="74" spans="1:15">
      <c r="A74" s="1" t="s">
        <v>61</v>
      </c>
      <c r="B74" s="5" t="s">
        <v>62</v>
      </c>
      <c r="C74" s="6" t="s">
        <v>15</v>
      </c>
      <c r="D74" s="10">
        <v>0</v>
      </c>
      <c r="E74" s="11">
        <v>0</v>
      </c>
      <c r="F74" s="12">
        <v>0</v>
      </c>
      <c r="G74" s="11">
        <v>0</v>
      </c>
      <c r="H74" s="12">
        <v>0</v>
      </c>
      <c r="I74" s="11">
        <v>0</v>
      </c>
      <c r="J74" s="12">
        <v>0</v>
      </c>
      <c r="K74" s="11">
        <v>0</v>
      </c>
      <c r="L74" s="12">
        <v>158</v>
      </c>
      <c r="M74" s="11">
        <v>68061.679999999993</v>
      </c>
      <c r="N74" s="19">
        <f t="shared" si="2"/>
        <v>158</v>
      </c>
      <c r="O74" s="20">
        <f t="shared" si="3"/>
        <v>68061.679999999993</v>
      </c>
    </row>
    <row r="75" spans="1:15">
      <c r="A75" s="1" t="s">
        <v>61</v>
      </c>
      <c r="B75" s="5" t="s">
        <v>62</v>
      </c>
      <c r="C75" s="6" t="s">
        <v>16</v>
      </c>
      <c r="D75" s="10">
        <v>0</v>
      </c>
      <c r="E75" s="11">
        <v>0</v>
      </c>
      <c r="F75" s="12">
        <v>0</v>
      </c>
      <c r="G75" s="11">
        <v>0</v>
      </c>
      <c r="H75" s="12">
        <v>0</v>
      </c>
      <c r="I75" s="11">
        <v>0</v>
      </c>
      <c r="J75" s="12">
        <v>0</v>
      </c>
      <c r="K75" s="11">
        <v>0</v>
      </c>
      <c r="L75" s="12">
        <v>0</v>
      </c>
      <c r="M75" s="11">
        <v>0</v>
      </c>
      <c r="N75" s="19">
        <f t="shared" si="2"/>
        <v>0</v>
      </c>
      <c r="O75" s="20">
        <f t="shared" si="3"/>
        <v>0</v>
      </c>
    </row>
    <row r="76" spans="1:15">
      <c r="A76" s="1" t="s">
        <v>63</v>
      </c>
      <c r="B76" s="5" t="s">
        <v>64</v>
      </c>
      <c r="C76" s="6" t="s">
        <v>14</v>
      </c>
      <c r="D76" s="10">
        <v>0</v>
      </c>
      <c r="E76" s="11">
        <v>0</v>
      </c>
      <c r="F76" s="12">
        <v>0</v>
      </c>
      <c r="G76" s="11">
        <v>0</v>
      </c>
      <c r="H76" s="12">
        <v>0</v>
      </c>
      <c r="I76" s="11">
        <v>0</v>
      </c>
      <c r="J76" s="12">
        <v>0</v>
      </c>
      <c r="K76" s="11">
        <v>0</v>
      </c>
      <c r="L76" s="12">
        <v>0</v>
      </c>
      <c r="M76" s="11">
        <v>0</v>
      </c>
      <c r="N76" s="19">
        <f t="shared" si="2"/>
        <v>0</v>
      </c>
      <c r="O76" s="20">
        <f t="shared" si="3"/>
        <v>0</v>
      </c>
    </row>
    <row r="77" spans="1:15">
      <c r="A77" s="1" t="s">
        <v>63</v>
      </c>
      <c r="B77" s="5" t="s">
        <v>64</v>
      </c>
      <c r="C77" s="6" t="s">
        <v>15</v>
      </c>
      <c r="D77" s="10">
        <v>0</v>
      </c>
      <c r="E77" s="11">
        <v>0</v>
      </c>
      <c r="F77" s="12">
        <v>0</v>
      </c>
      <c r="G77" s="11">
        <v>0</v>
      </c>
      <c r="H77" s="12">
        <v>0</v>
      </c>
      <c r="I77" s="11">
        <v>0</v>
      </c>
      <c r="J77" s="12">
        <v>0</v>
      </c>
      <c r="K77" s="11">
        <v>0</v>
      </c>
      <c r="L77" s="12">
        <v>45</v>
      </c>
      <c r="M77" s="11">
        <v>8038.02</v>
      </c>
      <c r="N77" s="19">
        <f t="shared" si="2"/>
        <v>45</v>
      </c>
      <c r="O77" s="20">
        <f t="shared" si="3"/>
        <v>8038.02</v>
      </c>
    </row>
    <row r="78" spans="1:15">
      <c r="A78" s="1" t="s">
        <v>63</v>
      </c>
      <c r="B78" s="5" t="s">
        <v>64</v>
      </c>
      <c r="C78" s="6" t="s">
        <v>16</v>
      </c>
      <c r="D78" s="10">
        <v>0</v>
      </c>
      <c r="E78" s="11">
        <v>0</v>
      </c>
      <c r="F78" s="12">
        <v>0</v>
      </c>
      <c r="G78" s="11">
        <v>0</v>
      </c>
      <c r="H78" s="12">
        <v>0</v>
      </c>
      <c r="I78" s="11">
        <v>0</v>
      </c>
      <c r="J78" s="12">
        <v>0</v>
      </c>
      <c r="K78" s="11">
        <v>0</v>
      </c>
      <c r="L78" s="12">
        <v>0</v>
      </c>
      <c r="M78" s="11">
        <v>0</v>
      </c>
      <c r="N78" s="19">
        <f t="shared" si="2"/>
        <v>0</v>
      </c>
      <c r="O78" s="20">
        <f t="shared" si="3"/>
        <v>0</v>
      </c>
    </row>
    <row r="79" spans="1:15">
      <c r="A79" s="1" t="s">
        <v>65</v>
      </c>
      <c r="B79" s="5" t="s">
        <v>66</v>
      </c>
      <c r="C79" s="6" t="s">
        <v>14</v>
      </c>
      <c r="D79" s="10">
        <v>0</v>
      </c>
      <c r="E79" s="11">
        <v>0</v>
      </c>
      <c r="F79" s="12">
        <v>0</v>
      </c>
      <c r="G79" s="11">
        <v>0</v>
      </c>
      <c r="H79" s="12">
        <v>0</v>
      </c>
      <c r="I79" s="11">
        <v>0</v>
      </c>
      <c r="J79" s="12">
        <v>0</v>
      </c>
      <c r="K79" s="11">
        <v>0</v>
      </c>
      <c r="L79" s="12">
        <v>0</v>
      </c>
      <c r="M79" s="11">
        <v>0</v>
      </c>
      <c r="N79" s="19">
        <f t="shared" si="2"/>
        <v>0</v>
      </c>
      <c r="O79" s="20">
        <f t="shared" si="3"/>
        <v>0</v>
      </c>
    </row>
    <row r="80" spans="1:15">
      <c r="A80" s="1" t="s">
        <v>65</v>
      </c>
      <c r="B80" s="5" t="s">
        <v>66</v>
      </c>
      <c r="C80" s="6" t="s">
        <v>15</v>
      </c>
      <c r="D80" s="10">
        <v>0</v>
      </c>
      <c r="E80" s="11">
        <v>0</v>
      </c>
      <c r="F80" s="12">
        <v>0</v>
      </c>
      <c r="G80" s="11">
        <v>0</v>
      </c>
      <c r="H80" s="12">
        <v>0</v>
      </c>
      <c r="I80" s="11">
        <v>0</v>
      </c>
      <c r="J80" s="12">
        <v>0</v>
      </c>
      <c r="K80" s="11">
        <v>0</v>
      </c>
      <c r="L80" s="12">
        <v>144</v>
      </c>
      <c r="M80" s="11">
        <v>32767.22</v>
      </c>
      <c r="N80" s="19">
        <f t="shared" si="2"/>
        <v>144</v>
      </c>
      <c r="O80" s="20">
        <f t="shared" si="3"/>
        <v>32767.22</v>
      </c>
    </row>
    <row r="81" spans="1:15">
      <c r="A81" s="1" t="s">
        <v>65</v>
      </c>
      <c r="B81" s="5" t="s">
        <v>66</v>
      </c>
      <c r="C81" s="6" t="s">
        <v>16</v>
      </c>
      <c r="D81" s="10">
        <v>0</v>
      </c>
      <c r="E81" s="11">
        <v>0</v>
      </c>
      <c r="F81" s="12">
        <v>0</v>
      </c>
      <c r="G81" s="11">
        <v>0</v>
      </c>
      <c r="H81" s="12">
        <v>0</v>
      </c>
      <c r="I81" s="11">
        <v>0</v>
      </c>
      <c r="J81" s="12">
        <v>0</v>
      </c>
      <c r="K81" s="11">
        <v>0</v>
      </c>
      <c r="L81" s="12">
        <v>0</v>
      </c>
      <c r="M81" s="11">
        <v>0</v>
      </c>
      <c r="N81" s="19">
        <f t="shared" si="2"/>
        <v>0</v>
      </c>
      <c r="O81" s="20">
        <f t="shared" si="3"/>
        <v>0</v>
      </c>
    </row>
    <row r="82" spans="1:15">
      <c r="A82" s="1" t="s">
        <v>67</v>
      </c>
      <c r="B82" s="5" t="s">
        <v>68</v>
      </c>
      <c r="C82" s="6" t="s">
        <v>14</v>
      </c>
      <c r="D82" s="10">
        <v>0</v>
      </c>
      <c r="E82" s="11">
        <v>0</v>
      </c>
      <c r="F82" s="12">
        <v>0</v>
      </c>
      <c r="G82" s="11">
        <v>0</v>
      </c>
      <c r="H82" s="12">
        <v>0</v>
      </c>
      <c r="I82" s="11">
        <v>0</v>
      </c>
      <c r="J82" s="12">
        <v>0</v>
      </c>
      <c r="K82" s="11">
        <v>0</v>
      </c>
      <c r="L82" s="12">
        <v>0</v>
      </c>
      <c r="M82" s="11">
        <v>0</v>
      </c>
      <c r="N82" s="19">
        <f t="shared" si="2"/>
        <v>0</v>
      </c>
      <c r="O82" s="20">
        <f t="shared" si="3"/>
        <v>0</v>
      </c>
    </row>
    <row r="83" spans="1:15">
      <c r="A83" s="1" t="s">
        <v>67</v>
      </c>
      <c r="B83" s="5" t="s">
        <v>68</v>
      </c>
      <c r="C83" s="6" t="s">
        <v>15</v>
      </c>
      <c r="D83" s="10">
        <v>2656</v>
      </c>
      <c r="E83" s="11">
        <v>1436769.08</v>
      </c>
      <c r="F83" s="12">
        <v>39</v>
      </c>
      <c r="G83" s="11">
        <v>49466.81</v>
      </c>
      <c r="H83" s="12">
        <v>492</v>
      </c>
      <c r="I83" s="11">
        <v>34613.25</v>
      </c>
      <c r="J83" s="12">
        <v>281</v>
      </c>
      <c r="K83" s="11">
        <v>390847.94</v>
      </c>
      <c r="L83" s="12">
        <v>5751</v>
      </c>
      <c r="M83" s="11">
        <v>3623636.26</v>
      </c>
      <c r="N83" s="19">
        <f t="shared" si="2"/>
        <v>9219</v>
      </c>
      <c r="O83" s="20">
        <f t="shared" si="3"/>
        <v>5535333.3399999999</v>
      </c>
    </row>
    <row r="84" spans="1:15">
      <c r="A84" s="1" t="s">
        <v>67</v>
      </c>
      <c r="B84" s="5" t="s">
        <v>68</v>
      </c>
      <c r="C84" s="6" t="s">
        <v>16</v>
      </c>
      <c r="D84" s="10">
        <v>0</v>
      </c>
      <c r="E84" s="11">
        <v>0</v>
      </c>
      <c r="F84" s="12">
        <v>41</v>
      </c>
      <c r="G84" s="11">
        <v>164498.85</v>
      </c>
      <c r="H84" s="12">
        <v>0</v>
      </c>
      <c r="I84" s="11">
        <v>0</v>
      </c>
      <c r="J84" s="12">
        <v>89</v>
      </c>
      <c r="K84" s="11">
        <v>175017.01</v>
      </c>
      <c r="L84" s="12">
        <v>178</v>
      </c>
      <c r="M84" s="11">
        <v>200358.54</v>
      </c>
      <c r="N84" s="19">
        <f t="shared" si="2"/>
        <v>308</v>
      </c>
      <c r="O84" s="20">
        <f t="shared" si="3"/>
        <v>539874.4</v>
      </c>
    </row>
    <row r="85" spans="1:15">
      <c r="A85" s="1" t="s">
        <v>69</v>
      </c>
      <c r="B85" s="5" t="s">
        <v>70</v>
      </c>
      <c r="C85" s="6" t="s">
        <v>14</v>
      </c>
      <c r="D85" s="10">
        <v>0</v>
      </c>
      <c r="E85" s="11">
        <v>0</v>
      </c>
      <c r="F85" s="12">
        <v>0</v>
      </c>
      <c r="G85" s="11">
        <v>0</v>
      </c>
      <c r="H85" s="12">
        <v>0</v>
      </c>
      <c r="I85" s="11">
        <v>0</v>
      </c>
      <c r="J85" s="12">
        <v>0</v>
      </c>
      <c r="K85" s="11">
        <v>0</v>
      </c>
      <c r="L85" s="12">
        <v>0</v>
      </c>
      <c r="M85" s="11">
        <v>0</v>
      </c>
      <c r="N85" s="19">
        <f t="shared" si="2"/>
        <v>0</v>
      </c>
      <c r="O85" s="20">
        <f t="shared" si="3"/>
        <v>0</v>
      </c>
    </row>
    <row r="86" spans="1:15">
      <c r="A86" s="1" t="s">
        <v>69</v>
      </c>
      <c r="B86" s="5" t="s">
        <v>70</v>
      </c>
      <c r="C86" s="6" t="s">
        <v>15</v>
      </c>
      <c r="D86" s="10">
        <v>0</v>
      </c>
      <c r="E86" s="11">
        <v>0</v>
      </c>
      <c r="F86" s="12">
        <v>0</v>
      </c>
      <c r="G86" s="11">
        <v>0</v>
      </c>
      <c r="H86" s="12">
        <v>4</v>
      </c>
      <c r="I86" s="11">
        <v>160.72999999999999</v>
      </c>
      <c r="J86" s="12">
        <v>0</v>
      </c>
      <c r="K86" s="11">
        <v>0</v>
      </c>
      <c r="L86" s="12">
        <v>8100</v>
      </c>
      <c r="M86" s="11">
        <v>490544.88</v>
      </c>
      <c r="N86" s="19">
        <f t="shared" si="2"/>
        <v>8104</v>
      </c>
      <c r="O86" s="20">
        <f t="shared" si="3"/>
        <v>490705.61</v>
      </c>
    </row>
    <row r="87" spans="1:15">
      <c r="A87" s="1" t="s">
        <v>69</v>
      </c>
      <c r="B87" s="5" t="s">
        <v>70</v>
      </c>
      <c r="C87" s="6" t="s">
        <v>16</v>
      </c>
      <c r="D87" s="10">
        <v>15</v>
      </c>
      <c r="E87" s="11">
        <v>148670.34</v>
      </c>
      <c r="F87" s="12">
        <v>0</v>
      </c>
      <c r="G87" s="11">
        <v>0</v>
      </c>
      <c r="H87" s="12">
        <v>0</v>
      </c>
      <c r="I87" s="11">
        <v>0</v>
      </c>
      <c r="J87" s="12">
        <v>0</v>
      </c>
      <c r="K87" s="11">
        <v>0</v>
      </c>
      <c r="L87" s="12">
        <v>0</v>
      </c>
      <c r="M87" s="11">
        <v>0</v>
      </c>
      <c r="N87" s="19">
        <f t="shared" si="2"/>
        <v>15</v>
      </c>
      <c r="O87" s="20">
        <f t="shared" si="3"/>
        <v>148670.34</v>
      </c>
    </row>
    <row r="88" spans="1:15">
      <c r="A88" s="1" t="s">
        <v>71</v>
      </c>
      <c r="B88" s="5" t="s">
        <v>72</v>
      </c>
      <c r="C88" s="6" t="s">
        <v>14</v>
      </c>
      <c r="D88" s="10">
        <v>0</v>
      </c>
      <c r="E88" s="11">
        <v>0</v>
      </c>
      <c r="F88" s="12">
        <v>0</v>
      </c>
      <c r="G88" s="11">
        <v>0</v>
      </c>
      <c r="H88" s="12">
        <v>0</v>
      </c>
      <c r="I88" s="11">
        <v>0</v>
      </c>
      <c r="J88" s="12">
        <v>0</v>
      </c>
      <c r="K88" s="11">
        <v>0</v>
      </c>
      <c r="L88" s="12">
        <v>0</v>
      </c>
      <c r="M88" s="11">
        <v>0</v>
      </c>
      <c r="N88" s="19">
        <f t="shared" si="2"/>
        <v>0</v>
      </c>
      <c r="O88" s="20">
        <f t="shared" si="3"/>
        <v>0</v>
      </c>
    </row>
    <row r="89" spans="1:15">
      <c r="A89" s="1" t="s">
        <v>71</v>
      </c>
      <c r="B89" s="5" t="s">
        <v>72</v>
      </c>
      <c r="C89" s="6" t="s">
        <v>15</v>
      </c>
      <c r="D89" s="10">
        <v>0</v>
      </c>
      <c r="E89" s="11">
        <v>0</v>
      </c>
      <c r="F89" s="12">
        <v>0</v>
      </c>
      <c r="G89" s="11">
        <v>0</v>
      </c>
      <c r="H89" s="12">
        <v>0</v>
      </c>
      <c r="I89" s="11">
        <v>0</v>
      </c>
      <c r="J89" s="12">
        <v>0</v>
      </c>
      <c r="K89" s="11">
        <v>0</v>
      </c>
      <c r="L89" s="12">
        <v>160</v>
      </c>
      <c r="M89" s="11">
        <v>28860</v>
      </c>
      <c r="N89" s="19">
        <f t="shared" si="2"/>
        <v>160</v>
      </c>
      <c r="O89" s="20">
        <f t="shared" si="3"/>
        <v>28860</v>
      </c>
    </row>
    <row r="90" spans="1:15">
      <c r="A90" s="1" t="s">
        <v>71</v>
      </c>
      <c r="B90" s="5" t="s">
        <v>72</v>
      </c>
      <c r="C90" s="6" t="s">
        <v>16</v>
      </c>
      <c r="D90" s="10">
        <v>0</v>
      </c>
      <c r="E90" s="11">
        <v>0</v>
      </c>
      <c r="F90" s="12">
        <v>0</v>
      </c>
      <c r="G90" s="11">
        <v>0</v>
      </c>
      <c r="H90" s="12">
        <v>0</v>
      </c>
      <c r="I90" s="11">
        <v>0</v>
      </c>
      <c r="J90" s="12">
        <v>0</v>
      </c>
      <c r="K90" s="11">
        <v>0</v>
      </c>
      <c r="L90" s="12">
        <v>0</v>
      </c>
      <c r="M90" s="11">
        <v>0</v>
      </c>
      <c r="N90" s="19">
        <f t="shared" si="2"/>
        <v>0</v>
      </c>
      <c r="O90" s="20">
        <f t="shared" si="3"/>
        <v>0</v>
      </c>
    </row>
    <row r="91" spans="1:15">
      <c r="A91" s="1" t="s">
        <v>73</v>
      </c>
      <c r="B91" s="5" t="s">
        <v>74</v>
      </c>
      <c r="C91" s="6" t="s">
        <v>14</v>
      </c>
      <c r="D91" s="10">
        <v>0</v>
      </c>
      <c r="E91" s="11">
        <v>0</v>
      </c>
      <c r="F91" s="12">
        <v>0</v>
      </c>
      <c r="G91" s="11">
        <v>0</v>
      </c>
      <c r="H91" s="12">
        <v>0</v>
      </c>
      <c r="I91" s="11">
        <v>0</v>
      </c>
      <c r="J91" s="12">
        <v>0</v>
      </c>
      <c r="K91" s="11">
        <v>0</v>
      </c>
      <c r="L91" s="12">
        <v>0</v>
      </c>
      <c r="M91" s="11">
        <v>0</v>
      </c>
      <c r="N91" s="19">
        <f t="shared" si="2"/>
        <v>0</v>
      </c>
      <c r="O91" s="20">
        <f t="shared" si="3"/>
        <v>0</v>
      </c>
    </row>
    <row r="92" spans="1:15">
      <c r="A92" s="1" t="s">
        <v>73</v>
      </c>
      <c r="B92" s="5" t="s">
        <v>74</v>
      </c>
      <c r="C92" s="6" t="s">
        <v>15</v>
      </c>
      <c r="D92" s="10">
        <v>0</v>
      </c>
      <c r="E92" s="11">
        <v>0</v>
      </c>
      <c r="F92" s="12">
        <v>0</v>
      </c>
      <c r="G92" s="11">
        <v>0</v>
      </c>
      <c r="H92" s="12">
        <v>0</v>
      </c>
      <c r="I92" s="11">
        <v>0</v>
      </c>
      <c r="J92" s="12">
        <v>0</v>
      </c>
      <c r="K92" s="11">
        <v>0</v>
      </c>
      <c r="L92" s="12">
        <v>1159</v>
      </c>
      <c r="M92" s="11">
        <v>163500</v>
      </c>
      <c r="N92" s="19">
        <f t="shared" si="2"/>
        <v>1159</v>
      </c>
      <c r="O92" s="20">
        <f t="shared" si="3"/>
        <v>163500</v>
      </c>
    </row>
    <row r="93" spans="1:15">
      <c r="A93" s="1" t="s">
        <v>73</v>
      </c>
      <c r="B93" s="5" t="s">
        <v>74</v>
      </c>
      <c r="C93" s="6" t="s">
        <v>16</v>
      </c>
      <c r="D93" s="10">
        <v>0</v>
      </c>
      <c r="E93" s="11">
        <v>0</v>
      </c>
      <c r="F93" s="12">
        <v>0</v>
      </c>
      <c r="G93" s="11">
        <v>0</v>
      </c>
      <c r="H93" s="12">
        <v>0</v>
      </c>
      <c r="I93" s="11">
        <v>0</v>
      </c>
      <c r="J93" s="12">
        <v>0</v>
      </c>
      <c r="K93" s="11">
        <v>0</v>
      </c>
      <c r="L93" s="12">
        <v>0</v>
      </c>
      <c r="M93" s="11">
        <v>0</v>
      </c>
      <c r="N93" s="19">
        <f t="shared" si="2"/>
        <v>0</v>
      </c>
      <c r="O93" s="20">
        <f t="shared" si="3"/>
        <v>0</v>
      </c>
    </row>
    <row r="94" spans="1:15">
      <c r="A94" s="1" t="s">
        <v>75</v>
      </c>
      <c r="B94" s="5" t="s">
        <v>76</v>
      </c>
      <c r="C94" s="6" t="s">
        <v>14</v>
      </c>
      <c r="D94" s="10">
        <v>0</v>
      </c>
      <c r="E94" s="11">
        <v>0</v>
      </c>
      <c r="F94" s="12">
        <v>0</v>
      </c>
      <c r="G94" s="11">
        <v>0</v>
      </c>
      <c r="H94" s="12">
        <v>0</v>
      </c>
      <c r="I94" s="11">
        <v>0</v>
      </c>
      <c r="J94" s="12">
        <v>0</v>
      </c>
      <c r="K94" s="11">
        <v>0</v>
      </c>
      <c r="L94" s="12">
        <v>0</v>
      </c>
      <c r="M94" s="11">
        <v>0</v>
      </c>
      <c r="N94" s="19">
        <f t="shared" si="2"/>
        <v>0</v>
      </c>
      <c r="O94" s="20">
        <f t="shared" si="3"/>
        <v>0</v>
      </c>
    </row>
    <row r="95" spans="1:15">
      <c r="A95" s="1" t="s">
        <v>75</v>
      </c>
      <c r="B95" s="5" t="s">
        <v>76</v>
      </c>
      <c r="C95" s="6" t="s">
        <v>15</v>
      </c>
      <c r="D95" s="10">
        <v>216</v>
      </c>
      <c r="E95" s="11">
        <v>142587.44</v>
      </c>
      <c r="F95" s="12">
        <v>16</v>
      </c>
      <c r="G95" s="11">
        <v>11771.35</v>
      </c>
      <c r="H95" s="12">
        <v>43</v>
      </c>
      <c r="I95" s="11">
        <v>3406.55</v>
      </c>
      <c r="J95" s="12">
        <v>422</v>
      </c>
      <c r="K95" s="11">
        <v>133309.99</v>
      </c>
      <c r="L95" s="12">
        <v>6706</v>
      </c>
      <c r="M95" s="11">
        <v>1559526.65</v>
      </c>
      <c r="N95" s="19">
        <f t="shared" si="2"/>
        <v>7403</v>
      </c>
      <c r="O95" s="20">
        <f t="shared" si="3"/>
        <v>1850601.98</v>
      </c>
    </row>
    <row r="96" spans="1:15">
      <c r="A96" s="1" t="s">
        <v>75</v>
      </c>
      <c r="B96" s="5" t="s">
        <v>76</v>
      </c>
      <c r="C96" s="6" t="s">
        <v>16</v>
      </c>
      <c r="D96" s="10">
        <v>0</v>
      </c>
      <c r="E96" s="11">
        <v>0</v>
      </c>
      <c r="F96" s="12">
        <v>0</v>
      </c>
      <c r="G96" s="11">
        <v>0</v>
      </c>
      <c r="H96" s="12">
        <v>0</v>
      </c>
      <c r="I96" s="11">
        <v>0</v>
      </c>
      <c r="J96" s="12">
        <v>0</v>
      </c>
      <c r="K96" s="11">
        <v>0</v>
      </c>
      <c r="L96" s="12">
        <v>0</v>
      </c>
      <c r="M96" s="11">
        <v>0</v>
      </c>
      <c r="N96" s="19">
        <f t="shared" si="2"/>
        <v>0</v>
      </c>
      <c r="O96" s="20">
        <f t="shared" si="3"/>
        <v>0</v>
      </c>
    </row>
    <row r="97" spans="1:15">
      <c r="A97" s="1" t="s">
        <v>77</v>
      </c>
      <c r="B97" s="5" t="s">
        <v>78</v>
      </c>
      <c r="C97" s="6" t="s">
        <v>14</v>
      </c>
      <c r="D97" s="10">
        <v>0</v>
      </c>
      <c r="E97" s="11">
        <v>0</v>
      </c>
      <c r="F97" s="12">
        <v>0</v>
      </c>
      <c r="G97" s="11">
        <v>0</v>
      </c>
      <c r="H97" s="12">
        <v>0</v>
      </c>
      <c r="I97" s="11">
        <v>0</v>
      </c>
      <c r="J97" s="12">
        <v>0</v>
      </c>
      <c r="K97" s="11">
        <v>0</v>
      </c>
      <c r="L97" s="12">
        <v>0</v>
      </c>
      <c r="M97" s="11">
        <v>0</v>
      </c>
      <c r="N97" s="19">
        <f t="shared" si="2"/>
        <v>0</v>
      </c>
      <c r="O97" s="20">
        <f t="shared" si="3"/>
        <v>0</v>
      </c>
    </row>
    <row r="98" spans="1:15">
      <c r="A98" s="1" t="s">
        <v>77</v>
      </c>
      <c r="B98" s="5" t="s">
        <v>78</v>
      </c>
      <c r="C98" s="6" t="s">
        <v>15</v>
      </c>
      <c r="D98" s="10">
        <v>557</v>
      </c>
      <c r="E98" s="11">
        <v>478386.3</v>
      </c>
      <c r="F98" s="12">
        <v>4</v>
      </c>
      <c r="G98" s="11">
        <v>2962.99</v>
      </c>
      <c r="H98" s="12">
        <v>9</v>
      </c>
      <c r="I98" s="11">
        <v>810.32</v>
      </c>
      <c r="J98" s="12">
        <v>684</v>
      </c>
      <c r="K98" s="11">
        <v>443005.04</v>
      </c>
      <c r="L98" s="12">
        <v>11520</v>
      </c>
      <c r="M98" s="11">
        <v>5389806.8799999999</v>
      </c>
      <c r="N98" s="19">
        <f t="shared" si="2"/>
        <v>12774</v>
      </c>
      <c r="O98" s="20">
        <f t="shared" si="3"/>
        <v>6314971.5299999993</v>
      </c>
    </row>
    <row r="99" spans="1:15">
      <c r="A99" s="1" t="s">
        <v>77</v>
      </c>
      <c r="B99" s="5" t="s">
        <v>78</v>
      </c>
      <c r="C99" s="6" t="s">
        <v>16</v>
      </c>
      <c r="D99" s="10">
        <v>0</v>
      </c>
      <c r="E99" s="11">
        <v>0</v>
      </c>
      <c r="F99" s="12">
        <v>0</v>
      </c>
      <c r="G99" s="11">
        <v>0</v>
      </c>
      <c r="H99" s="12">
        <v>0</v>
      </c>
      <c r="I99" s="11">
        <v>0</v>
      </c>
      <c r="J99" s="12">
        <v>0</v>
      </c>
      <c r="K99" s="11">
        <v>0</v>
      </c>
      <c r="L99" s="12">
        <v>0</v>
      </c>
      <c r="M99" s="11">
        <v>0</v>
      </c>
      <c r="N99" s="19">
        <f t="shared" si="2"/>
        <v>0</v>
      </c>
      <c r="O99" s="20">
        <f t="shared" si="3"/>
        <v>0</v>
      </c>
    </row>
    <row r="100" spans="1:15">
      <c r="A100" s="1" t="s">
        <v>79</v>
      </c>
      <c r="B100" s="5" t="s">
        <v>80</v>
      </c>
      <c r="C100" s="6" t="s">
        <v>14</v>
      </c>
      <c r="D100" s="10">
        <v>0</v>
      </c>
      <c r="E100" s="11">
        <v>0</v>
      </c>
      <c r="F100" s="12">
        <v>0</v>
      </c>
      <c r="G100" s="11">
        <v>0</v>
      </c>
      <c r="H100" s="12">
        <v>0</v>
      </c>
      <c r="I100" s="11">
        <v>0</v>
      </c>
      <c r="J100" s="12">
        <v>0</v>
      </c>
      <c r="K100" s="11">
        <v>0</v>
      </c>
      <c r="L100" s="12">
        <v>0</v>
      </c>
      <c r="M100" s="11">
        <v>0</v>
      </c>
      <c r="N100" s="19">
        <f t="shared" si="2"/>
        <v>0</v>
      </c>
      <c r="O100" s="20">
        <f t="shared" si="3"/>
        <v>0</v>
      </c>
    </row>
    <row r="101" spans="1:15">
      <c r="A101" s="1" t="s">
        <v>79</v>
      </c>
      <c r="B101" s="5" t="s">
        <v>80</v>
      </c>
      <c r="C101" s="6" t="s">
        <v>15</v>
      </c>
      <c r="D101" s="10">
        <v>293</v>
      </c>
      <c r="E101" s="11">
        <v>338356.75</v>
      </c>
      <c r="F101" s="12">
        <v>0</v>
      </c>
      <c r="G101" s="11">
        <v>0</v>
      </c>
      <c r="H101" s="12">
        <v>0</v>
      </c>
      <c r="I101" s="11">
        <v>0</v>
      </c>
      <c r="J101" s="12">
        <v>145</v>
      </c>
      <c r="K101" s="11">
        <v>210748.41</v>
      </c>
      <c r="L101" s="12">
        <v>1133</v>
      </c>
      <c r="M101" s="11">
        <v>670041.07999999996</v>
      </c>
      <c r="N101" s="19">
        <f t="shared" si="2"/>
        <v>1571</v>
      </c>
      <c r="O101" s="20">
        <f t="shared" si="3"/>
        <v>1219146.24</v>
      </c>
    </row>
    <row r="102" spans="1:15">
      <c r="A102" s="1" t="s">
        <v>79</v>
      </c>
      <c r="B102" s="5" t="s">
        <v>80</v>
      </c>
      <c r="C102" s="6" t="s">
        <v>16</v>
      </c>
      <c r="D102" s="10">
        <v>0</v>
      </c>
      <c r="E102" s="11">
        <v>0</v>
      </c>
      <c r="F102" s="12">
        <v>0</v>
      </c>
      <c r="G102" s="11">
        <v>0</v>
      </c>
      <c r="H102" s="12">
        <v>0</v>
      </c>
      <c r="I102" s="11">
        <v>0</v>
      </c>
      <c r="J102" s="12">
        <v>0</v>
      </c>
      <c r="K102" s="11">
        <v>0</v>
      </c>
      <c r="L102" s="12">
        <v>5</v>
      </c>
      <c r="M102" s="11">
        <v>5126</v>
      </c>
      <c r="N102" s="19">
        <f t="shared" si="2"/>
        <v>5</v>
      </c>
      <c r="O102" s="20">
        <f t="shared" si="3"/>
        <v>5126</v>
      </c>
    </row>
    <row r="103" spans="1:15">
      <c r="A103" s="1" t="s">
        <v>81</v>
      </c>
      <c r="B103" s="5" t="s">
        <v>82</v>
      </c>
      <c r="C103" s="6" t="s">
        <v>14</v>
      </c>
      <c r="D103" s="10">
        <v>0</v>
      </c>
      <c r="E103" s="11">
        <v>0</v>
      </c>
      <c r="F103" s="12">
        <v>0</v>
      </c>
      <c r="G103" s="11">
        <v>0</v>
      </c>
      <c r="H103" s="12">
        <v>0</v>
      </c>
      <c r="I103" s="11">
        <v>0</v>
      </c>
      <c r="J103" s="12">
        <v>0</v>
      </c>
      <c r="K103" s="11">
        <v>0</v>
      </c>
      <c r="L103" s="12">
        <v>0</v>
      </c>
      <c r="M103" s="11">
        <v>0</v>
      </c>
      <c r="N103" s="19">
        <f t="shared" si="2"/>
        <v>0</v>
      </c>
      <c r="O103" s="20">
        <f t="shared" si="3"/>
        <v>0</v>
      </c>
    </row>
    <row r="104" spans="1:15">
      <c r="A104" s="1" t="s">
        <v>81</v>
      </c>
      <c r="B104" s="5" t="s">
        <v>82</v>
      </c>
      <c r="C104" s="6" t="s">
        <v>15</v>
      </c>
      <c r="D104" s="10">
        <v>0</v>
      </c>
      <c r="E104" s="11">
        <v>0</v>
      </c>
      <c r="F104" s="12">
        <v>0</v>
      </c>
      <c r="G104" s="11">
        <v>0</v>
      </c>
      <c r="H104" s="12">
        <v>0</v>
      </c>
      <c r="I104" s="11">
        <v>0</v>
      </c>
      <c r="J104" s="12">
        <v>0</v>
      </c>
      <c r="K104" s="11">
        <v>0</v>
      </c>
      <c r="L104" s="12">
        <v>7</v>
      </c>
      <c r="M104" s="11">
        <v>920</v>
      </c>
      <c r="N104" s="19">
        <f t="shared" si="2"/>
        <v>7</v>
      </c>
      <c r="O104" s="20">
        <f t="shared" si="3"/>
        <v>920</v>
      </c>
    </row>
    <row r="105" spans="1:15">
      <c r="A105" s="1" t="s">
        <v>81</v>
      </c>
      <c r="B105" s="5" t="s">
        <v>82</v>
      </c>
      <c r="C105" s="6" t="s">
        <v>16</v>
      </c>
      <c r="D105" s="10">
        <v>0</v>
      </c>
      <c r="E105" s="11">
        <v>0</v>
      </c>
      <c r="F105" s="12">
        <v>0</v>
      </c>
      <c r="G105" s="11">
        <v>0</v>
      </c>
      <c r="H105" s="12">
        <v>0</v>
      </c>
      <c r="I105" s="11">
        <v>0</v>
      </c>
      <c r="J105" s="12">
        <v>0</v>
      </c>
      <c r="K105" s="11">
        <v>0</v>
      </c>
      <c r="L105" s="12">
        <v>0</v>
      </c>
      <c r="M105" s="11">
        <v>0</v>
      </c>
      <c r="N105" s="19">
        <f t="shared" si="2"/>
        <v>0</v>
      </c>
      <c r="O105" s="20">
        <f t="shared" si="3"/>
        <v>0</v>
      </c>
    </row>
    <row r="106" spans="1:15">
      <c r="A106" s="1" t="s">
        <v>83</v>
      </c>
      <c r="B106" s="5" t="s">
        <v>84</v>
      </c>
      <c r="C106" s="6" t="s">
        <v>14</v>
      </c>
      <c r="D106" s="10">
        <v>0</v>
      </c>
      <c r="E106" s="11">
        <v>0</v>
      </c>
      <c r="F106" s="12">
        <v>0</v>
      </c>
      <c r="G106" s="11">
        <v>0</v>
      </c>
      <c r="H106" s="12">
        <v>0</v>
      </c>
      <c r="I106" s="11">
        <v>0</v>
      </c>
      <c r="J106" s="12">
        <v>0</v>
      </c>
      <c r="K106" s="11">
        <v>0</v>
      </c>
      <c r="L106" s="12">
        <v>0</v>
      </c>
      <c r="M106" s="11">
        <v>0</v>
      </c>
      <c r="N106" s="19">
        <f t="shared" si="2"/>
        <v>0</v>
      </c>
      <c r="O106" s="20">
        <f t="shared" si="3"/>
        <v>0</v>
      </c>
    </row>
    <row r="107" spans="1:15">
      <c r="A107" s="1" t="s">
        <v>83</v>
      </c>
      <c r="B107" s="5" t="s">
        <v>84</v>
      </c>
      <c r="C107" s="6" t="s">
        <v>15</v>
      </c>
      <c r="D107" s="10">
        <v>0</v>
      </c>
      <c r="E107" s="11">
        <v>0</v>
      </c>
      <c r="F107" s="12">
        <v>2</v>
      </c>
      <c r="G107" s="11">
        <v>1118.45</v>
      </c>
      <c r="H107" s="12">
        <v>33</v>
      </c>
      <c r="I107" s="11">
        <v>2391.0700000000002</v>
      </c>
      <c r="J107" s="12">
        <v>92</v>
      </c>
      <c r="K107" s="11">
        <v>144270.04999999999</v>
      </c>
      <c r="L107" s="12">
        <v>1659</v>
      </c>
      <c r="M107" s="11">
        <v>600613.22</v>
      </c>
      <c r="N107" s="19">
        <f t="shared" si="2"/>
        <v>1786</v>
      </c>
      <c r="O107" s="20">
        <f t="shared" si="3"/>
        <v>748392.78999999992</v>
      </c>
    </row>
    <row r="108" spans="1:15">
      <c r="A108" s="1" t="s">
        <v>83</v>
      </c>
      <c r="B108" s="5" t="s">
        <v>84</v>
      </c>
      <c r="C108" s="6" t="s">
        <v>16</v>
      </c>
      <c r="D108" s="10">
        <v>0</v>
      </c>
      <c r="E108" s="11">
        <v>0</v>
      </c>
      <c r="F108" s="12">
        <v>0</v>
      </c>
      <c r="G108" s="11">
        <v>0</v>
      </c>
      <c r="H108" s="12">
        <v>0</v>
      </c>
      <c r="I108" s="11">
        <v>0</v>
      </c>
      <c r="J108" s="12">
        <v>0</v>
      </c>
      <c r="K108" s="11">
        <v>0</v>
      </c>
      <c r="L108" s="12">
        <v>126</v>
      </c>
      <c r="M108" s="11">
        <v>52056.17</v>
      </c>
      <c r="N108" s="19">
        <f t="shared" si="2"/>
        <v>126</v>
      </c>
      <c r="O108" s="20">
        <f t="shared" si="3"/>
        <v>52056.17</v>
      </c>
    </row>
    <row r="109" spans="1:15">
      <c r="A109" s="1" t="s">
        <v>85</v>
      </c>
      <c r="B109" s="5" t="s">
        <v>86</v>
      </c>
      <c r="C109" s="6" t="s">
        <v>14</v>
      </c>
      <c r="D109" s="10">
        <v>0</v>
      </c>
      <c r="E109" s="11">
        <v>0</v>
      </c>
      <c r="F109" s="12">
        <v>0</v>
      </c>
      <c r="G109" s="11">
        <v>0</v>
      </c>
      <c r="H109" s="12">
        <v>0</v>
      </c>
      <c r="I109" s="11">
        <v>0</v>
      </c>
      <c r="J109" s="12">
        <v>0</v>
      </c>
      <c r="K109" s="11">
        <v>0</v>
      </c>
      <c r="L109" s="12">
        <v>0</v>
      </c>
      <c r="M109" s="11">
        <v>0</v>
      </c>
      <c r="N109" s="19">
        <f t="shared" si="2"/>
        <v>0</v>
      </c>
      <c r="O109" s="20">
        <f t="shared" si="3"/>
        <v>0</v>
      </c>
    </row>
    <row r="110" spans="1:15">
      <c r="A110" s="1" t="s">
        <v>85</v>
      </c>
      <c r="B110" s="5" t="s">
        <v>86</v>
      </c>
      <c r="C110" s="6" t="s">
        <v>15</v>
      </c>
      <c r="D110" s="10">
        <v>0</v>
      </c>
      <c r="E110" s="11">
        <v>0</v>
      </c>
      <c r="F110" s="12">
        <v>0</v>
      </c>
      <c r="G110" s="11">
        <v>0</v>
      </c>
      <c r="H110" s="12">
        <v>0</v>
      </c>
      <c r="I110" s="11">
        <v>0</v>
      </c>
      <c r="J110" s="12">
        <v>0</v>
      </c>
      <c r="K110" s="11">
        <v>0</v>
      </c>
      <c r="L110" s="12">
        <v>0</v>
      </c>
      <c r="M110" s="11">
        <v>0</v>
      </c>
      <c r="N110" s="19">
        <f t="shared" si="2"/>
        <v>0</v>
      </c>
      <c r="O110" s="20">
        <f t="shared" si="3"/>
        <v>0</v>
      </c>
    </row>
    <row r="111" spans="1:15">
      <c r="A111" s="1" t="s">
        <v>85</v>
      </c>
      <c r="B111" s="5" t="s">
        <v>86</v>
      </c>
      <c r="C111" s="6" t="s">
        <v>16</v>
      </c>
      <c r="D111" s="10">
        <v>0</v>
      </c>
      <c r="E111" s="11">
        <v>0</v>
      </c>
      <c r="F111" s="12">
        <v>0</v>
      </c>
      <c r="G111" s="11">
        <v>0</v>
      </c>
      <c r="H111" s="12">
        <v>0</v>
      </c>
      <c r="I111" s="11">
        <v>0</v>
      </c>
      <c r="J111" s="12">
        <v>0</v>
      </c>
      <c r="K111" s="11">
        <v>0</v>
      </c>
      <c r="L111" s="12">
        <v>0</v>
      </c>
      <c r="M111" s="11">
        <v>0</v>
      </c>
      <c r="N111" s="19">
        <f t="shared" si="2"/>
        <v>0</v>
      </c>
      <c r="O111" s="20">
        <f t="shared" si="3"/>
        <v>0</v>
      </c>
    </row>
    <row r="112" spans="1:15">
      <c r="A112" s="1" t="s">
        <v>87</v>
      </c>
      <c r="B112" s="5" t="s">
        <v>88</v>
      </c>
      <c r="C112" s="6" t="s">
        <v>14</v>
      </c>
      <c r="D112" s="10">
        <v>0</v>
      </c>
      <c r="E112" s="11">
        <v>0</v>
      </c>
      <c r="F112" s="12">
        <v>0</v>
      </c>
      <c r="G112" s="11">
        <v>0</v>
      </c>
      <c r="H112" s="12">
        <v>0</v>
      </c>
      <c r="I112" s="11">
        <v>0</v>
      </c>
      <c r="J112" s="12">
        <v>0</v>
      </c>
      <c r="K112" s="11">
        <v>0</v>
      </c>
      <c r="L112" s="12">
        <v>0</v>
      </c>
      <c r="M112" s="11">
        <v>0</v>
      </c>
      <c r="N112" s="19">
        <f t="shared" si="2"/>
        <v>0</v>
      </c>
      <c r="O112" s="20">
        <f t="shared" si="3"/>
        <v>0</v>
      </c>
    </row>
    <row r="113" spans="1:15">
      <c r="A113" s="1" t="s">
        <v>87</v>
      </c>
      <c r="B113" s="5" t="s">
        <v>88</v>
      </c>
      <c r="C113" s="6" t="s">
        <v>15</v>
      </c>
      <c r="D113" s="10">
        <v>0</v>
      </c>
      <c r="E113" s="11">
        <v>0</v>
      </c>
      <c r="F113" s="12">
        <v>0</v>
      </c>
      <c r="G113" s="11">
        <v>0</v>
      </c>
      <c r="H113" s="12">
        <v>0</v>
      </c>
      <c r="I113" s="11">
        <v>0</v>
      </c>
      <c r="J113" s="12">
        <v>86</v>
      </c>
      <c r="K113" s="11">
        <v>22863.75</v>
      </c>
      <c r="L113" s="12">
        <v>28</v>
      </c>
      <c r="M113" s="11">
        <v>5848.61</v>
      </c>
      <c r="N113" s="19">
        <f t="shared" si="2"/>
        <v>114</v>
      </c>
      <c r="O113" s="20">
        <f t="shared" si="3"/>
        <v>28712.36</v>
      </c>
    </row>
    <row r="114" spans="1:15">
      <c r="A114" s="1" t="s">
        <v>87</v>
      </c>
      <c r="B114" s="5" t="s">
        <v>88</v>
      </c>
      <c r="C114" s="6" t="s">
        <v>16</v>
      </c>
      <c r="D114" s="10">
        <v>0</v>
      </c>
      <c r="E114" s="11">
        <v>0</v>
      </c>
      <c r="F114" s="12">
        <v>0</v>
      </c>
      <c r="G114" s="11">
        <v>0</v>
      </c>
      <c r="H114" s="12">
        <v>0</v>
      </c>
      <c r="I114" s="11">
        <v>0</v>
      </c>
      <c r="J114" s="12">
        <v>0</v>
      </c>
      <c r="K114" s="11">
        <v>0</v>
      </c>
      <c r="L114" s="12">
        <v>0</v>
      </c>
      <c r="M114" s="11">
        <v>0</v>
      </c>
      <c r="N114" s="19">
        <f t="shared" si="2"/>
        <v>0</v>
      </c>
      <c r="O114" s="20">
        <f t="shared" si="3"/>
        <v>0</v>
      </c>
    </row>
    <row r="115" spans="1:15">
      <c r="A115" s="1" t="s">
        <v>89</v>
      </c>
      <c r="B115" s="5" t="s">
        <v>90</v>
      </c>
      <c r="C115" s="6" t="s">
        <v>14</v>
      </c>
      <c r="D115" s="10">
        <v>0</v>
      </c>
      <c r="E115" s="11">
        <v>0</v>
      </c>
      <c r="F115" s="12">
        <v>0</v>
      </c>
      <c r="G115" s="11">
        <v>0</v>
      </c>
      <c r="H115" s="12">
        <v>0</v>
      </c>
      <c r="I115" s="11">
        <v>0</v>
      </c>
      <c r="J115" s="12">
        <v>0</v>
      </c>
      <c r="K115" s="11">
        <v>0</v>
      </c>
      <c r="L115" s="12">
        <v>0</v>
      </c>
      <c r="M115" s="11">
        <v>0</v>
      </c>
      <c r="N115" s="19">
        <f t="shared" si="2"/>
        <v>0</v>
      </c>
      <c r="O115" s="20">
        <f t="shared" si="3"/>
        <v>0</v>
      </c>
    </row>
    <row r="116" spans="1:15">
      <c r="A116" s="1" t="s">
        <v>89</v>
      </c>
      <c r="B116" s="5" t="s">
        <v>90</v>
      </c>
      <c r="C116" s="6" t="s">
        <v>15</v>
      </c>
      <c r="D116" s="10">
        <v>0</v>
      </c>
      <c r="E116" s="11">
        <v>0</v>
      </c>
      <c r="F116" s="12">
        <v>0</v>
      </c>
      <c r="G116" s="11">
        <v>0</v>
      </c>
      <c r="H116" s="12">
        <v>0</v>
      </c>
      <c r="I116" s="11">
        <v>0</v>
      </c>
      <c r="J116" s="12">
        <v>14</v>
      </c>
      <c r="K116" s="11">
        <v>61938.58</v>
      </c>
      <c r="L116" s="12">
        <v>206</v>
      </c>
      <c r="M116" s="11">
        <v>40185.49</v>
      </c>
      <c r="N116" s="19">
        <f t="shared" si="2"/>
        <v>220</v>
      </c>
      <c r="O116" s="20">
        <f t="shared" si="3"/>
        <v>102124.07</v>
      </c>
    </row>
    <row r="117" spans="1:15">
      <c r="A117" s="1" t="s">
        <v>89</v>
      </c>
      <c r="B117" s="5" t="s">
        <v>90</v>
      </c>
      <c r="C117" s="6" t="s">
        <v>16</v>
      </c>
      <c r="D117" s="10">
        <v>0</v>
      </c>
      <c r="E117" s="11">
        <v>0</v>
      </c>
      <c r="F117" s="12">
        <v>0</v>
      </c>
      <c r="G117" s="11">
        <v>0</v>
      </c>
      <c r="H117" s="12">
        <v>0</v>
      </c>
      <c r="I117" s="11">
        <v>0</v>
      </c>
      <c r="J117" s="12">
        <v>0</v>
      </c>
      <c r="K117" s="11">
        <v>0</v>
      </c>
      <c r="L117" s="12">
        <v>0</v>
      </c>
      <c r="M117" s="11">
        <v>0</v>
      </c>
      <c r="N117" s="19">
        <f t="shared" si="2"/>
        <v>0</v>
      </c>
      <c r="O117" s="20">
        <f t="shared" si="3"/>
        <v>0</v>
      </c>
    </row>
    <row r="118" spans="1:15">
      <c r="A118" s="1" t="s">
        <v>91</v>
      </c>
      <c r="B118" s="5" t="s">
        <v>92</v>
      </c>
      <c r="C118" s="6" t="s">
        <v>14</v>
      </c>
      <c r="D118" s="10">
        <v>0</v>
      </c>
      <c r="E118" s="11">
        <v>0</v>
      </c>
      <c r="F118" s="12">
        <v>0</v>
      </c>
      <c r="G118" s="11">
        <v>0</v>
      </c>
      <c r="H118" s="12">
        <v>0</v>
      </c>
      <c r="I118" s="11">
        <v>0</v>
      </c>
      <c r="J118" s="12">
        <v>0</v>
      </c>
      <c r="K118" s="11">
        <v>0</v>
      </c>
      <c r="L118" s="12">
        <v>0</v>
      </c>
      <c r="M118" s="11">
        <v>0</v>
      </c>
      <c r="N118" s="19">
        <f t="shared" si="2"/>
        <v>0</v>
      </c>
      <c r="O118" s="20">
        <f t="shared" si="3"/>
        <v>0</v>
      </c>
    </row>
    <row r="119" spans="1:15">
      <c r="A119" s="1" t="s">
        <v>91</v>
      </c>
      <c r="B119" s="5" t="s">
        <v>92</v>
      </c>
      <c r="C119" s="6" t="s">
        <v>15</v>
      </c>
      <c r="D119" s="10">
        <v>0</v>
      </c>
      <c r="E119" s="11">
        <v>0</v>
      </c>
      <c r="F119" s="12">
        <v>0</v>
      </c>
      <c r="G119" s="11">
        <v>0</v>
      </c>
      <c r="H119" s="12">
        <v>0</v>
      </c>
      <c r="I119" s="11">
        <v>0</v>
      </c>
      <c r="J119" s="12">
        <v>8</v>
      </c>
      <c r="K119" s="11">
        <v>3184.48</v>
      </c>
      <c r="L119" s="12">
        <v>679</v>
      </c>
      <c r="M119" s="11">
        <v>94963.29</v>
      </c>
      <c r="N119" s="19">
        <f t="shared" si="2"/>
        <v>687</v>
      </c>
      <c r="O119" s="20">
        <f t="shared" si="3"/>
        <v>98147.76999999999</v>
      </c>
    </row>
    <row r="120" spans="1:15">
      <c r="A120" s="1" t="s">
        <v>91</v>
      </c>
      <c r="B120" s="5" t="s">
        <v>92</v>
      </c>
      <c r="C120" s="6" t="s">
        <v>16</v>
      </c>
      <c r="D120" s="10">
        <v>0</v>
      </c>
      <c r="E120" s="11">
        <v>0</v>
      </c>
      <c r="F120" s="12">
        <v>0</v>
      </c>
      <c r="G120" s="11">
        <v>0</v>
      </c>
      <c r="H120" s="12">
        <v>0</v>
      </c>
      <c r="I120" s="11">
        <v>0</v>
      </c>
      <c r="J120" s="12">
        <v>0</v>
      </c>
      <c r="K120" s="11">
        <v>0</v>
      </c>
      <c r="L120" s="12">
        <v>0</v>
      </c>
      <c r="M120" s="11">
        <v>0</v>
      </c>
      <c r="N120" s="19">
        <f t="shared" si="2"/>
        <v>0</v>
      </c>
      <c r="O120" s="20">
        <f t="shared" si="3"/>
        <v>0</v>
      </c>
    </row>
    <row r="121" spans="1:15">
      <c r="A121" s="1" t="s">
        <v>93</v>
      </c>
      <c r="B121" s="5" t="s">
        <v>94</v>
      </c>
      <c r="C121" s="6" t="s">
        <v>14</v>
      </c>
      <c r="D121" s="10">
        <v>0</v>
      </c>
      <c r="E121" s="11">
        <v>0</v>
      </c>
      <c r="F121" s="12">
        <v>0</v>
      </c>
      <c r="G121" s="11">
        <v>0</v>
      </c>
      <c r="H121" s="12">
        <v>0</v>
      </c>
      <c r="I121" s="11">
        <v>0</v>
      </c>
      <c r="J121" s="12">
        <v>0</v>
      </c>
      <c r="K121" s="11">
        <v>0</v>
      </c>
      <c r="L121" s="12">
        <v>0</v>
      </c>
      <c r="M121" s="11">
        <v>0</v>
      </c>
      <c r="N121" s="19">
        <f t="shared" si="2"/>
        <v>0</v>
      </c>
      <c r="O121" s="20">
        <f t="shared" si="3"/>
        <v>0</v>
      </c>
    </row>
    <row r="122" spans="1:15">
      <c r="A122" s="1" t="s">
        <v>93</v>
      </c>
      <c r="B122" s="5" t="s">
        <v>94</v>
      </c>
      <c r="C122" s="6" t="s">
        <v>15</v>
      </c>
      <c r="D122" s="10">
        <v>0</v>
      </c>
      <c r="E122" s="11">
        <v>0</v>
      </c>
      <c r="F122" s="12">
        <v>0</v>
      </c>
      <c r="G122" s="11">
        <v>0</v>
      </c>
      <c r="H122" s="12">
        <v>0</v>
      </c>
      <c r="I122" s="11">
        <v>0</v>
      </c>
      <c r="J122" s="12">
        <v>0</v>
      </c>
      <c r="K122" s="11">
        <v>0</v>
      </c>
      <c r="L122" s="12">
        <v>0</v>
      </c>
      <c r="M122" s="11">
        <v>0</v>
      </c>
      <c r="N122" s="19">
        <f t="shared" si="2"/>
        <v>0</v>
      </c>
      <c r="O122" s="20">
        <f t="shared" si="3"/>
        <v>0</v>
      </c>
    </row>
    <row r="123" spans="1:15">
      <c r="A123" s="1" t="s">
        <v>93</v>
      </c>
      <c r="B123" s="5" t="s">
        <v>94</v>
      </c>
      <c r="C123" s="6" t="s">
        <v>16</v>
      </c>
      <c r="D123" s="10">
        <v>0</v>
      </c>
      <c r="E123" s="11">
        <v>0</v>
      </c>
      <c r="F123" s="12">
        <v>0</v>
      </c>
      <c r="G123" s="11">
        <v>0</v>
      </c>
      <c r="H123" s="12">
        <v>0</v>
      </c>
      <c r="I123" s="11">
        <v>0</v>
      </c>
      <c r="J123" s="12">
        <v>0</v>
      </c>
      <c r="K123" s="11">
        <v>0</v>
      </c>
      <c r="L123" s="12">
        <v>0</v>
      </c>
      <c r="M123" s="11">
        <v>0</v>
      </c>
      <c r="N123" s="19">
        <f t="shared" si="2"/>
        <v>0</v>
      </c>
      <c r="O123" s="20">
        <f t="shared" si="3"/>
        <v>0</v>
      </c>
    </row>
    <row r="124" spans="1:15">
      <c r="A124" s="1" t="s">
        <v>95</v>
      </c>
      <c r="B124" s="5" t="s">
        <v>96</v>
      </c>
      <c r="C124" s="6" t="s">
        <v>14</v>
      </c>
      <c r="D124" s="10">
        <v>0</v>
      </c>
      <c r="E124" s="11">
        <v>0</v>
      </c>
      <c r="F124" s="12">
        <v>0</v>
      </c>
      <c r="G124" s="11">
        <v>0</v>
      </c>
      <c r="H124" s="12">
        <v>0</v>
      </c>
      <c r="I124" s="11">
        <v>0</v>
      </c>
      <c r="J124" s="12">
        <v>0</v>
      </c>
      <c r="K124" s="11">
        <v>0</v>
      </c>
      <c r="L124" s="12">
        <v>0</v>
      </c>
      <c r="M124" s="11">
        <v>0</v>
      </c>
      <c r="N124" s="19">
        <f t="shared" si="2"/>
        <v>0</v>
      </c>
      <c r="O124" s="20">
        <f t="shared" si="3"/>
        <v>0</v>
      </c>
    </row>
    <row r="125" spans="1:15">
      <c r="A125" s="1" t="s">
        <v>95</v>
      </c>
      <c r="B125" s="5" t="s">
        <v>96</v>
      </c>
      <c r="C125" s="6" t="s">
        <v>15</v>
      </c>
      <c r="D125" s="10">
        <v>0</v>
      </c>
      <c r="E125" s="11">
        <v>0</v>
      </c>
      <c r="F125" s="12">
        <v>0</v>
      </c>
      <c r="G125" s="11">
        <v>0</v>
      </c>
      <c r="H125" s="12">
        <v>0</v>
      </c>
      <c r="I125" s="11">
        <v>0</v>
      </c>
      <c r="J125" s="12">
        <v>0</v>
      </c>
      <c r="K125" s="11">
        <v>0</v>
      </c>
      <c r="L125" s="12">
        <v>228</v>
      </c>
      <c r="M125" s="11">
        <v>41654.86</v>
      </c>
      <c r="N125" s="19">
        <f t="shared" si="2"/>
        <v>228</v>
      </c>
      <c r="O125" s="20">
        <f t="shared" si="3"/>
        <v>41654.86</v>
      </c>
    </row>
    <row r="126" spans="1:15">
      <c r="A126" s="1" t="s">
        <v>95</v>
      </c>
      <c r="B126" s="5" t="s">
        <v>96</v>
      </c>
      <c r="C126" s="6" t="s">
        <v>16</v>
      </c>
      <c r="D126" s="10">
        <v>0</v>
      </c>
      <c r="E126" s="11">
        <v>0</v>
      </c>
      <c r="F126" s="12">
        <v>0</v>
      </c>
      <c r="G126" s="11">
        <v>0</v>
      </c>
      <c r="H126" s="12">
        <v>0</v>
      </c>
      <c r="I126" s="11">
        <v>0</v>
      </c>
      <c r="J126" s="12">
        <v>0</v>
      </c>
      <c r="K126" s="11">
        <v>0</v>
      </c>
      <c r="L126" s="12">
        <v>0</v>
      </c>
      <c r="M126" s="11">
        <v>0</v>
      </c>
      <c r="N126" s="19">
        <f t="shared" si="2"/>
        <v>0</v>
      </c>
      <c r="O126" s="20">
        <f t="shared" si="3"/>
        <v>0</v>
      </c>
    </row>
    <row r="127" spans="1:15">
      <c r="A127" s="1" t="s">
        <v>97</v>
      </c>
      <c r="B127" s="5" t="s">
        <v>98</v>
      </c>
      <c r="C127" s="6" t="s">
        <v>14</v>
      </c>
      <c r="D127" s="10">
        <v>0</v>
      </c>
      <c r="E127" s="11">
        <v>0</v>
      </c>
      <c r="F127" s="12">
        <v>0</v>
      </c>
      <c r="G127" s="11">
        <v>0</v>
      </c>
      <c r="H127" s="12">
        <v>0</v>
      </c>
      <c r="I127" s="11">
        <v>0</v>
      </c>
      <c r="J127" s="12">
        <v>0</v>
      </c>
      <c r="K127" s="11">
        <v>0</v>
      </c>
      <c r="L127" s="12">
        <v>0</v>
      </c>
      <c r="M127" s="11">
        <v>0</v>
      </c>
      <c r="N127" s="19">
        <f t="shared" si="2"/>
        <v>0</v>
      </c>
      <c r="O127" s="20">
        <f t="shared" si="3"/>
        <v>0</v>
      </c>
    </row>
    <row r="128" spans="1:15">
      <c r="A128" s="1" t="s">
        <v>97</v>
      </c>
      <c r="B128" s="5" t="s">
        <v>98</v>
      </c>
      <c r="C128" s="6" t="s">
        <v>15</v>
      </c>
      <c r="D128" s="10">
        <v>0</v>
      </c>
      <c r="E128" s="11">
        <v>0</v>
      </c>
      <c r="F128" s="12">
        <v>0</v>
      </c>
      <c r="G128" s="11">
        <v>0</v>
      </c>
      <c r="H128" s="12">
        <v>0</v>
      </c>
      <c r="I128" s="11">
        <v>0</v>
      </c>
      <c r="J128" s="12">
        <v>0</v>
      </c>
      <c r="K128" s="11">
        <v>0</v>
      </c>
      <c r="L128" s="12">
        <v>28</v>
      </c>
      <c r="M128" s="11">
        <v>2600</v>
      </c>
      <c r="N128" s="19">
        <f t="shared" si="2"/>
        <v>28</v>
      </c>
      <c r="O128" s="20">
        <f t="shared" si="3"/>
        <v>2600</v>
      </c>
    </row>
    <row r="129" spans="1:15">
      <c r="A129" s="1" t="s">
        <v>97</v>
      </c>
      <c r="B129" s="5" t="s">
        <v>98</v>
      </c>
      <c r="C129" s="6" t="s">
        <v>16</v>
      </c>
      <c r="D129" s="10">
        <v>0</v>
      </c>
      <c r="E129" s="11">
        <v>0</v>
      </c>
      <c r="F129" s="12">
        <v>0</v>
      </c>
      <c r="G129" s="11">
        <v>0</v>
      </c>
      <c r="H129" s="12">
        <v>0</v>
      </c>
      <c r="I129" s="11">
        <v>0</v>
      </c>
      <c r="J129" s="12">
        <v>0</v>
      </c>
      <c r="K129" s="11">
        <v>0</v>
      </c>
      <c r="L129" s="12">
        <v>0</v>
      </c>
      <c r="M129" s="11">
        <v>0</v>
      </c>
      <c r="N129" s="19">
        <f t="shared" si="2"/>
        <v>0</v>
      </c>
      <c r="O129" s="20">
        <f t="shared" si="3"/>
        <v>0</v>
      </c>
    </row>
    <row r="130" spans="1:15">
      <c r="A130" s="1" t="s">
        <v>99</v>
      </c>
      <c r="B130" s="5" t="s">
        <v>100</v>
      </c>
      <c r="C130" s="6" t="s">
        <v>14</v>
      </c>
      <c r="D130" s="10">
        <v>0</v>
      </c>
      <c r="E130" s="11">
        <v>0</v>
      </c>
      <c r="F130" s="12">
        <v>0</v>
      </c>
      <c r="G130" s="11">
        <v>0</v>
      </c>
      <c r="H130" s="12">
        <v>0</v>
      </c>
      <c r="I130" s="11">
        <v>0</v>
      </c>
      <c r="J130" s="12">
        <v>0</v>
      </c>
      <c r="K130" s="11">
        <v>0</v>
      </c>
      <c r="L130" s="12">
        <v>0</v>
      </c>
      <c r="M130" s="11">
        <v>0</v>
      </c>
      <c r="N130" s="19">
        <f t="shared" si="2"/>
        <v>0</v>
      </c>
      <c r="O130" s="20">
        <f t="shared" si="3"/>
        <v>0</v>
      </c>
    </row>
    <row r="131" spans="1:15">
      <c r="A131" s="1" t="s">
        <v>99</v>
      </c>
      <c r="B131" s="5" t="s">
        <v>100</v>
      </c>
      <c r="C131" s="6" t="s">
        <v>15</v>
      </c>
      <c r="D131" s="10">
        <v>0</v>
      </c>
      <c r="E131" s="11">
        <v>0</v>
      </c>
      <c r="F131" s="12">
        <v>0</v>
      </c>
      <c r="G131" s="11">
        <v>0</v>
      </c>
      <c r="H131" s="12">
        <v>0</v>
      </c>
      <c r="I131" s="11">
        <v>0</v>
      </c>
      <c r="J131" s="12">
        <v>0</v>
      </c>
      <c r="K131" s="11">
        <v>0</v>
      </c>
      <c r="L131" s="12">
        <v>200</v>
      </c>
      <c r="M131" s="11">
        <v>26850.2</v>
      </c>
      <c r="N131" s="19">
        <f t="shared" si="2"/>
        <v>200</v>
      </c>
      <c r="O131" s="20">
        <f t="shared" si="3"/>
        <v>26850.2</v>
      </c>
    </row>
    <row r="132" spans="1:15">
      <c r="A132" s="1" t="s">
        <v>99</v>
      </c>
      <c r="B132" s="5" t="s">
        <v>100</v>
      </c>
      <c r="C132" s="6" t="s">
        <v>16</v>
      </c>
      <c r="D132" s="10">
        <v>0</v>
      </c>
      <c r="E132" s="11">
        <v>0</v>
      </c>
      <c r="F132" s="12">
        <v>0</v>
      </c>
      <c r="G132" s="11">
        <v>0</v>
      </c>
      <c r="H132" s="12">
        <v>0</v>
      </c>
      <c r="I132" s="11">
        <v>0</v>
      </c>
      <c r="J132" s="12">
        <v>0</v>
      </c>
      <c r="K132" s="11">
        <v>0</v>
      </c>
      <c r="L132" s="12">
        <v>0</v>
      </c>
      <c r="M132" s="11">
        <v>0</v>
      </c>
      <c r="N132" s="19">
        <f t="shared" si="2"/>
        <v>0</v>
      </c>
      <c r="O132" s="20">
        <f t="shared" si="3"/>
        <v>0</v>
      </c>
    </row>
    <row r="133" spans="1:15">
      <c r="A133" s="1" t="s">
        <v>101</v>
      </c>
      <c r="B133" s="5" t="s">
        <v>102</v>
      </c>
      <c r="C133" s="6" t="s">
        <v>14</v>
      </c>
      <c r="D133" s="10">
        <v>0</v>
      </c>
      <c r="E133" s="11">
        <v>0</v>
      </c>
      <c r="F133" s="12">
        <v>0</v>
      </c>
      <c r="G133" s="11">
        <v>0</v>
      </c>
      <c r="H133" s="12">
        <v>0</v>
      </c>
      <c r="I133" s="11">
        <v>0</v>
      </c>
      <c r="J133" s="12">
        <v>0</v>
      </c>
      <c r="K133" s="11">
        <v>0</v>
      </c>
      <c r="L133" s="12">
        <v>0</v>
      </c>
      <c r="M133" s="11">
        <v>0</v>
      </c>
      <c r="N133" s="19">
        <f t="shared" ref="N133:N138" si="4">D133+F133+H133+J133+L133</f>
        <v>0</v>
      </c>
      <c r="O133" s="20">
        <f t="shared" ref="O133:O138" si="5">E133+G133+I133+K133+M133</f>
        <v>0</v>
      </c>
    </row>
    <row r="134" spans="1:15">
      <c r="A134" s="1" t="s">
        <v>101</v>
      </c>
      <c r="B134" s="5" t="s">
        <v>102</v>
      </c>
      <c r="C134" s="6" t="s">
        <v>15</v>
      </c>
      <c r="D134" s="10">
        <v>0</v>
      </c>
      <c r="E134" s="11">
        <v>0</v>
      </c>
      <c r="F134" s="12">
        <v>0</v>
      </c>
      <c r="G134" s="11">
        <v>0</v>
      </c>
      <c r="H134" s="12">
        <v>0</v>
      </c>
      <c r="I134" s="11">
        <v>0</v>
      </c>
      <c r="J134" s="12">
        <v>0</v>
      </c>
      <c r="K134" s="11">
        <v>0</v>
      </c>
      <c r="L134" s="12">
        <v>10</v>
      </c>
      <c r="M134" s="11">
        <v>3080</v>
      </c>
      <c r="N134" s="19">
        <f t="shared" si="4"/>
        <v>10</v>
      </c>
      <c r="O134" s="20">
        <f t="shared" si="5"/>
        <v>3080</v>
      </c>
    </row>
    <row r="135" spans="1:15">
      <c r="A135" s="1" t="s">
        <v>101</v>
      </c>
      <c r="B135" s="5" t="s">
        <v>102</v>
      </c>
      <c r="C135" s="6" t="s">
        <v>16</v>
      </c>
      <c r="D135" s="10">
        <v>0</v>
      </c>
      <c r="E135" s="11">
        <v>0</v>
      </c>
      <c r="F135" s="12">
        <v>0</v>
      </c>
      <c r="G135" s="11">
        <v>0</v>
      </c>
      <c r="H135" s="12">
        <v>0</v>
      </c>
      <c r="I135" s="11">
        <v>0</v>
      </c>
      <c r="J135" s="12">
        <v>0</v>
      </c>
      <c r="K135" s="11">
        <v>0</v>
      </c>
      <c r="L135" s="12">
        <v>0</v>
      </c>
      <c r="M135" s="11">
        <v>0</v>
      </c>
      <c r="N135" s="19">
        <f t="shared" si="4"/>
        <v>0</v>
      </c>
      <c r="O135" s="20">
        <f t="shared" si="5"/>
        <v>0</v>
      </c>
    </row>
    <row r="136" spans="1:15">
      <c r="A136" s="1" t="s">
        <v>108</v>
      </c>
      <c r="B136" s="2" t="s">
        <v>107</v>
      </c>
      <c r="C136" s="6" t="s">
        <v>14</v>
      </c>
      <c r="D136" s="12">
        <v>0</v>
      </c>
      <c r="E136" s="8">
        <v>0</v>
      </c>
      <c r="F136" s="12">
        <v>0</v>
      </c>
      <c r="G136" s="8">
        <v>0</v>
      </c>
      <c r="H136" s="12">
        <v>0</v>
      </c>
      <c r="I136" s="8">
        <v>0</v>
      </c>
      <c r="J136" s="12">
        <v>0</v>
      </c>
      <c r="K136" s="8">
        <v>0</v>
      </c>
      <c r="L136" s="12">
        <v>9</v>
      </c>
      <c r="M136" s="8">
        <v>70019.100000000006</v>
      </c>
      <c r="N136" s="19">
        <f t="shared" si="4"/>
        <v>9</v>
      </c>
      <c r="O136" s="20">
        <f t="shared" si="5"/>
        <v>70019.100000000006</v>
      </c>
    </row>
    <row r="137" spans="1:15">
      <c r="A137" s="1" t="s">
        <v>108</v>
      </c>
      <c r="B137" s="2" t="s">
        <v>107</v>
      </c>
      <c r="C137" s="6" t="s">
        <v>15</v>
      </c>
      <c r="D137" s="12">
        <v>0</v>
      </c>
      <c r="E137" s="8">
        <v>0</v>
      </c>
      <c r="F137" s="12">
        <v>0</v>
      </c>
      <c r="G137" s="8">
        <v>0</v>
      </c>
      <c r="H137" s="12">
        <v>0</v>
      </c>
      <c r="I137" s="8">
        <v>0</v>
      </c>
      <c r="J137" s="12">
        <v>0</v>
      </c>
      <c r="K137" s="8">
        <v>0</v>
      </c>
      <c r="L137" s="12">
        <v>10555</v>
      </c>
      <c r="M137" s="8">
        <v>9305974.5299999993</v>
      </c>
      <c r="N137" s="19">
        <f t="shared" si="4"/>
        <v>10555</v>
      </c>
      <c r="O137" s="20">
        <f t="shared" si="5"/>
        <v>9305974.5299999993</v>
      </c>
    </row>
    <row r="138" spans="1:15" ht="15.75" thickBot="1">
      <c r="A138" s="3" t="s">
        <v>108</v>
      </c>
      <c r="B138" s="4" t="s">
        <v>107</v>
      </c>
      <c r="C138" s="7" t="s">
        <v>16</v>
      </c>
      <c r="D138" s="13">
        <v>0</v>
      </c>
      <c r="E138" s="9">
        <v>0</v>
      </c>
      <c r="F138" s="13">
        <v>0</v>
      </c>
      <c r="G138" s="9">
        <v>0</v>
      </c>
      <c r="H138" s="13">
        <v>0</v>
      </c>
      <c r="I138" s="9">
        <v>0</v>
      </c>
      <c r="J138" s="13">
        <v>0</v>
      </c>
      <c r="K138" s="9">
        <v>0</v>
      </c>
      <c r="L138" s="13">
        <v>12</v>
      </c>
      <c r="M138" s="9">
        <v>98100</v>
      </c>
      <c r="N138" s="27">
        <f t="shared" si="4"/>
        <v>12</v>
      </c>
      <c r="O138" s="28">
        <f t="shared" si="5"/>
        <v>98100</v>
      </c>
    </row>
    <row r="139" spans="1:15" ht="15.75" thickBot="1"/>
    <row r="140" spans="1:15" ht="15.75" thickBot="1">
      <c r="A140" s="41" t="s">
        <v>103</v>
      </c>
      <c r="B140" s="42"/>
      <c r="C140" s="43"/>
      <c r="D140" s="30">
        <f t="shared" ref="D140:O140" si="6">SUBTOTAL(109,D4:D138)</f>
        <v>5465</v>
      </c>
      <c r="E140" s="29">
        <f t="shared" si="6"/>
        <v>3566516.4699999997</v>
      </c>
      <c r="F140" s="30">
        <f t="shared" si="6"/>
        <v>143</v>
      </c>
      <c r="G140" s="29">
        <f t="shared" si="6"/>
        <v>290222.55</v>
      </c>
      <c r="H140" s="30">
        <f t="shared" si="6"/>
        <v>756</v>
      </c>
      <c r="I140" s="29">
        <f t="shared" si="6"/>
        <v>57581.600000000006</v>
      </c>
      <c r="J140" s="30">
        <f t="shared" si="6"/>
        <v>2858</v>
      </c>
      <c r="K140" s="29">
        <f t="shared" si="6"/>
        <v>2814756.19</v>
      </c>
      <c r="L140" s="30">
        <f t="shared" si="6"/>
        <v>99474</v>
      </c>
      <c r="M140" s="29">
        <f t="shared" si="6"/>
        <v>32451315.169999994</v>
      </c>
      <c r="N140" s="30">
        <f t="shared" si="6"/>
        <v>108696</v>
      </c>
      <c r="O140" s="29">
        <f t="shared" si="6"/>
        <v>39180391.979999997</v>
      </c>
    </row>
  </sheetData>
  <autoFilter ref="B3:O138"/>
  <mergeCells count="9">
    <mergeCell ref="A140:C140"/>
    <mergeCell ref="A1:O1"/>
    <mergeCell ref="D2:E2"/>
    <mergeCell ref="F2:G2"/>
    <mergeCell ref="J2:K2"/>
    <mergeCell ref="L2:M2"/>
    <mergeCell ref="A2:B2"/>
    <mergeCell ref="H2:I2"/>
    <mergeCell ref="N2:O2"/>
  </mergeCells>
  <pageMargins left="0.7" right="0.7" top="0.75" bottom="0.75" header="0.3" footer="0.3"/>
  <ignoredErrors>
    <ignoredError sqref="A4:A1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O140"/>
  <sheetViews>
    <sheetView workbookViewId="0">
      <pane xSplit="3" ySplit="3" topLeftCell="F4" activePane="bottomRight" state="frozen"/>
      <selection pane="topRight" activeCell="D1" sqref="D1"/>
      <selection pane="bottomLeft" activeCell="A3" sqref="A3"/>
      <selection pane="bottomRight" activeCell="D145" sqref="D145"/>
    </sheetView>
  </sheetViews>
  <sheetFormatPr baseColWidth="10" defaultRowHeight="15"/>
  <cols>
    <col min="2" max="2" width="33.7109375" customWidth="1"/>
    <col min="3" max="3" width="13.140625" bestFit="1" customWidth="1"/>
    <col min="4" max="4" width="11.5703125" bestFit="1" customWidth="1"/>
    <col min="5" max="5" width="17.42578125" customWidth="1"/>
    <col min="6" max="6" width="11.5703125" bestFit="1" customWidth="1"/>
    <col min="7" max="7" width="12.7109375" bestFit="1" customWidth="1"/>
    <col min="8" max="8" width="11.5703125" bestFit="1" customWidth="1"/>
    <col min="9" max="9" width="13.28515625" customWidth="1"/>
    <col min="10" max="10" width="11.5703125" bestFit="1" customWidth="1"/>
    <col min="11" max="11" width="16.85546875" customWidth="1"/>
    <col min="12" max="12" width="11.5703125" bestFit="1" customWidth="1"/>
    <col min="13" max="13" width="14.140625" customWidth="1"/>
    <col min="14" max="14" width="11.5703125" bestFit="1" customWidth="1"/>
    <col min="15" max="15" width="13.7109375" bestFit="1" customWidth="1"/>
  </cols>
  <sheetData>
    <row r="1" spans="1:15" ht="15.75" thickBot="1">
      <c r="A1" s="51" t="s">
        <v>106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47.25" customHeight="1">
      <c r="A2" s="45" t="s">
        <v>0</v>
      </c>
      <c r="B2" s="54"/>
      <c r="C2" s="33" t="s">
        <v>1</v>
      </c>
      <c r="D2" s="38" t="s">
        <v>2</v>
      </c>
      <c r="E2" s="39"/>
      <c r="F2" s="38" t="s">
        <v>3</v>
      </c>
      <c r="G2" s="39"/>
      <c r="H2" s="38" t="s">
        <v>4</v>
      </c>
      <c r="I2" s="39"/>
      <c r="J2" s="38" t="s">
        <v>5</v>
      </c>
      <c r="K2" s="39"/>
      <c r="L2" s="38" t="s">
        <v>6</v>
      </c>
      <c r="M2" s="39"/>
      <c r="N2" s="38" t="s">
        <v>7</v>
      </c>
      <c r="O2" s="40"/>
    </row>
    <row r="3" spans="1:15" ht="15.75" thickBot="1">
      <c r="A3" s="21" t="s">
        <v>8</v>
      </c>
      <c r="B3" s="24" t="s">
        <v>9</v>
      </c>
      <c r="C3" s="34"/>
      <c r="D3" s="21" t="s">
        <v>10</v>
      </c>
      <c r="E3" s="22" t="s">
        <v>11</v>
      </c>
      <c r="F3" s="21" t="s">
        <v>10</v>
      </c>
      <c r="G3" s="22" t="s">
        <v>11</v>
      </c>
      <c r="H3" s="21" t="s">
        <v>10</v>
      </c>
      <c r="I3" s="22" t="s">
        <v>11</v>
      </c>
      <c r="J3" s="21" t="s">
        <v>10</v>
      </c>
      <c r="K3" s="22" t="s">
        <v>11</v>
      </c>
      <c r="L3" s="21" t="s">
        <v>10</v>
      </c>
      <c r="M3" s="22" t="s">
        <v>11</v>
      </c>
      <c r="N3" s="21" t="s">
        <v>10</v>
      </c>
      <c r="O3" s="24" t="s">
        <v>11</v>
      </c>
    </row>
    <row r="4" spans="1:15">
      <c r="A4" s="14" t="s">
        <v>12</v>
      </c>
      <c r="B4" s="15" t="s">
        <v>13</v>
      </c>
      <c r="C4" s="16" t="s">
        <v>14</v>
      </c>
      <c r="D4" s="17">
        <f>Voluntaria!D4+Ejecutiva!D4</f>
        <v>10259</v>
      </c>
      <c r="E4" s="18">
        <f>Voluntaria!E4+Ejecutiva!E4</f>
        <v>1880447.68</v>
      </c>
      <c r="F4" s="19">
        <f>Voluntaria!F4+Ejecutiva!F4</f>
        <v>37</v>
      </c>
      <c r="G4" s="18">
        <f>Voluntaria!G4+Ejecutiva!G4</f>
        <v>91351.32</v>
      </c>
      <c r="H4" s="19">
        <f>Voluntaria!H4+Ejecutiva!H4</f>
        <v>3663</v>
      </c>
      <c r="I4" s="18">
        <f>Voluntaria!I4+Ejecutiva!I4</f>
        <v>244122.54</v>
      </c>
      <c r="J4" s="19">
        <f>Voluntaria!J4+Ejecutiva!J4</f>
        <v>0</v>
      </c>
      <c r="K4" s="18">
        <f>Voluntaria!K4+Ejecutiva!K4</f>
        <v>0</v>
      </c>
      <c r="L4" s="19">
        <f>Voluntaria!L4+Ejecutiva!L4</f>
        <v>40424</v>
      </c>
      <c r="M4" s="18">
        <f>Voluntaria!M4+Ejecutiva!M4</f>
        <v>1152616.3899999999</v>
      </c>
      <c r="N4" s="19">
        <f>D4+F4+H4+J4+L4</f>
        <v>54383</v>
      </c>
      <c r="O4" s="20">
        <f>E4+G4+I4+K4+M4</f>
        <v>3368537.9299999997</v>
      </c>
    </row>
    <row r="5" spans="1:15">
      <c r="A5" s="1" t="s">
        <v>12</v>
      </c>
      <c r="B5" s="5" t="s">
        <v>13</v>
      </c>
      <c r="C5" s="6" t="s">
        <v>15</v>
      </c>
      <c r="D5" s="10">
        <f>Voluntaria!D5+Ejecutiva!D5</f>
        <v>400</v>
      </c>
      <c r="E5" s="11">
        <f>Voluntaria!E5+Ejecutiva!E5</f>
        <v>509465.75</v>
      </c>
      <c r="F5" s="12">
        <f>Voluntaria!F5+Ejecutiva!F5</f>
        <v>28</v>
      </c>
      <c r="G5" s="11">
        <f>Voluntaria!G5+Ejecutiva!G5</f>
        <v>41327.22</v>
      </c>
      <c r="H5" s="12">
        <f>Voluntaria!H5+Ejecutiva!H5</f>
        <v>0</v>
      </c>
      <c r="I5" s="11">
        <f>Voluntaria!I5+Ejecutiva!I5</f>
        <v>0</v>
      </c>
      <c r="J5" s="12">
        <f>Voluntaria!J5+Ejecutiva!J5</f>
        <v>198</v>
      </c>
      <c r="K5" s="11">
        <f>Voluntaria!K5+Ejecutiva!K5</f>
        <v>117810.57</v>
      </c>
      <c r="L5" s="12">
        <f>Voluntaria!L5+Ejecutiva!L5</f>
        <v>44</v>
      </c>
      <c r="M5" s="11">
        <f>Voluntaria!M5+Ejecutiva!M5</f>
        <v>7026.76</v>
      </c>
      <c r="N5" s="19">
        <f t="shared" ref="N5:N68" si="0">D5+F5+H5+J5+L5</f>
        <v>670</v>
      </c>
      <c r="O5" s="20">
        <f t="shared" ref="O5:O68" si="1">E5+G5+I5+K5+M5</f>
        <v>675630.3</v>
      </c>
    </row>
    <row r="6" spans="1:15">
      <c r="A6" s="1" t="s">
        <v>12</v>
      </c>
      <c r="B6" s="5" t="s">
        <v>13</v>
      </c>
      <c r="C6" s="6" t="s">
        <v>16</v>
      </c>
      <c r="D6" s="10">
        <f>Voluntaria!D6+Ejecutiva!D6</f>
        <v>0</v>
      </c>
      <c r="E6" s="11">
        <f>Voluntaria!E6+Ejecutiva!E6</f>
        <v>0</v>
      </c>
      <c r="F6" s="12">
        <f>Voluntaria!F6+Ejecutiva!F6</f>
        <v>0</v>
      </c>
      <c r="G6" s="11">
        <f>Voluntaria!G6+Ejecutiva!G6</f>
        <v>0</v>
      </c>
      <c r="H6" s="12">
        <f>Voluntaria!H6+Ejecutiva!H6</f>
        <v>0</v>
      </c>
      <c r="I6" s="11">
        <f>Voluntaria!I6+Ejecutiva!I6</f>
        <v>0</v>
      </c>
      <c r="J6" s="12">
        <f>Voluntaria!J6+Ejecutiva!J6</f>
        <v>29</v>
      </c>
      <c r="K6" s="11">
        <f>Voluntaria!K6+Ejecutiva!K6</f>
        <v>12307.44</v>
      </c>
      <c r="L6" s="12">
        <f>Voluntaria!L6+Ejecutiva!L6</f>
        <v>0</v>
      </c>
      <c r="M6" s="11">
        <f>Voluntaria!M6+Ejecutiva!M6</f>
        <v>0</v>
      </c>
      <c r="N6" s="19">
        <f t="shared" si="0"/>
        <v>29</v>
      </c>
      <c r="O6" s="20">
        <f t="shared" si="1"/>
        <v>12307.44</v>
      </c>
    </row>
    <row r="7" spans="1:15">
      <c r="A7" s="1" t="s">
        <v>17</v>
      </c>
      <c r="B7" s="5" t="s">
        <v>18</v>
      </c>
      <c r="C7" s="6" t="s">
        <v>14</v>
      </c>
      <c r="D7" s="10">
        <f>Voluntaria!D7+Ejecutiva!D7</f>
        <v>4024</v>
      </c>
      <c r="E7" s="11">
        <f>Voluntaria!E7+Ejecutiva!E7</f>
        <v>659499.53</v>
      </c>
      <c r="F7" s="12">
        <f>Voluntaria!F7+Ejecutiva!F7</f>
        <v>17</v>
      </c>
      <c r="G7" s="11">
        <f>Voluntaria!G7+Ejecutiva!G7</f>
        <v>5460.05</v>
      </c>
      <c r="H7" s="12">
        <f>Voluntaria!H7+Ejecutiva!H7</f>
        <v>3462</v>
      </c>
      <c r="I7" s="11">
        <f>Voluntaria!I7+Ejecutiva!I7</f>
        <v>186540.23</v>
      </c>
      <c r="J7" s="12">
        <f>Voluntaria!J7+Ejecutiva!J7</f>
        <v>0</v>
      </c>
      <c r="K7" s="11">
        <f>Voluntaria!K7+Ejecutiva!K7</f>
        <v>0</v>
      </c>
      <c r="L7" s="12">
        <f>Voluntaria!L7+Ejecutiva!L7</f>
        <v>10584</v>
      </c>
      <c r="M7" s="11">
        <f>Voluntaria!M7+Ejecutiva!M7</f>
        <v>210871.3</v>
      </c>
      <c r="N7" s="19">
        <f t="shared" si="0"/>
        <v>18087</v>
      </c>
      <c r="O7" s="20">
        <f t="shared" si="1"/>
        <v>1062371.1100000001</v>
      </c>
    </row>
    <row r="8" spans="1:15">
      <c r="A8" s="1" t="s">
        <v>17</v>
      </c>
      <c r="B8" s="5" t="s">
        <v>18</v>
      </c>
      <c r="C8" s="6" t="s">
        <v>15</v>
      </c>
      <c r="D8" s="10">
        <f>Voluntaria!D8+Ejecutiva!D8</f>
        <v>42</v>
      </c>
      <c r="E8" s="11">
        <f>Voluntaria!E8+Ejecutiva!E8</f>
        <v>25236.5</v>
      </c>
      <c r="F8" s="12">
        <f>Voluntaria!F8+Ejecutiva!F8</f>
        <v>2</v>
      </c>
      <c r="G8" s="11">
        <f>Voluntaria!G8+Ejecutiva!G8</f>
        <v>486.96</v>
      </c>
      <c r="H8" s="12">
        <f>Voluntaria!H8+Ejecutiva!H8</f>
        <v>0</v>
      </c>
      <c r="I8" s="11">
        <f>Voluntaria!I8+Ejecutiva!I8</f>
        <v>0</v>
      </c>
      <c r="J8" s="12">
        <f>Voluntaria!J8+Ejecutiva!J8</f>
        <v>49</v>
      </c>
      <c r="K8" s="11">
        <f>Voluntaria!K8+Ejecutiva!K8</f>
        <v>16130.53</v>
      </c>
      <c r="L8" s="12">
        <f>Voluntaria!L8+Ejecutiva!L8</f>
        <v>48</v>
      </c>
      <c r="M8" s="11">
        <f>Voluntaria!M8+Ejecutiva!M8</f>
        <v>6310</v>
      </c>
      <c r="N8" s="19">
        <f t="shared" si="0"/>
        <v>141</v>
      </c>
      <c r="O8" s="20">
        <f t="shared" si="1"/>
        <v>48163.99</v>
      </c>
    </row>
    <row r="9" spans="1:15">
      <c r="A9" s="1" t="s">
        <v>17</v>
      </c>
      <c r="B9" s="5" t="s">
        <v>18</v>
      </c>
      <c r="C9" s="6" t="s">
        <v>16</v>
      </c>
      <c r="D9" s="10">
        <f>Voluntaria!D9+Ejecutiva!D9</f>
        <v>0</v>
      </c>
      <c r="E9" s="11">
        <f>Voluntaria!E9+Ejecutiva!E9</f>
        <v>0</v>
      </c>
      <c r="F9" s="12">
        <f>Voluntaria!F9+Ejecutiva!F9</f>
        <v>0</v>
      </c>
      <c r="G9" s="11">
        <f>Voluntaria!G9+Ejecutiva!G9</f>
        <v>0</v>
      </c>
      <c r="H9" s="12">
        <f>Voluntaria!H9+Ejecutiva!H9</f>
        <v>0</v>
      </c>
      <c r="I9" s="11">
        <f>Voluntaria!I9+Ejecutiva!I9</f>
        <v>0</v>
      </c>
      <c r="J9" s="12">
        <f>Voluntaria!J9+Ejecutiva!J9</f>
        <v>13</v>
      </c>
      <c r="K9" s="11">
        <f>Voluntaria!K9+Ejecutiva!K9</f>
        <v>1219.74</v>
      </c>
      <c r="L9" s="12">
        <f>Voluntaria!L9+Ejecutiva!L9</f>
        <v>0</v>
      </c>
      <c r="M9" s="11">
        <f>Voluntaria!M9+Ejecutiva!M9</f>
        <v>0</v>
      </c>
      <c r="N9" s="19">
        <f t="shared" si="0"/>
        <v>13</v>
      </c>
      <c r="O9" s="20">
        <f t="shared" si="1"/>
        <v>1219.74</v>
      </c>
    </row>
    <row r="10" spans="1:15">
      <c r="A10" s="1" t="s">
        <v>19</v>
      </c>
      <c r="B10" s="5" t="s">
        <v>20</v>
      </c>
      <c r="C10" s="6" t="s">
        <v>14</v>
      </c>
      <c r="D10" s="10">
        <f>Voluntaria!D10+Ejecutiva!D10</f>
        <v>1208</v>
      </c>
      <c r="E10" s="11">
        <f>Voluntaria!E10+Ejecutiva!E10</f>
        <v>252452.96</v>
      </c>
      <c r="F10" s="12">
        <f>Voluntaria!F10+Ejecutiva!F10</f>
        <v>6</v>
      </c>
      <c r="G10" s="11">
        <f>Voluntaria!G10+Ejecutiva!G10</f>
        <v>2332.11</v>
      </c>
      <c r="H10" s="12">
        <f>Voluntaria!H10+Ejecutiva!H10</f>
        <v>1162</v>
      </c>
      <c r="I10" s="11">
        <f>Voluntaria!I10+Ejecutiva!I10</f>
        <v>59889.13</v>
      </c>
      <c r="J10" s="12">
        <f>Voluntaria!J10+Ejecutiva!J10</f>
        <v>0</v>
      </c>
      <c r="K10" s="11">
        <f>Voluntaria!K10+Ejecutiva!K10</f>
        <v>0</v>
      </c>
      <c r="L10" s="12">
        <f>Voluntaria!L10+Ejecutiva!L10</f>
        <v>71</v>
      </c>
      <c r="M10" s="11">
        <f>Voluntaria!M10+Ejecutiva!M10</f>
        <v>2565.5</v>
      </c>
      <c r="N10" s="19">
        <f t="shared" si="0"/>
        <v>2447</v>
      </c>
      <c r="O10" s="20">
        <f t="shared" si="1"/>
        <v>317239.69999999995</v>
      </c>
    </row>
    <row r="11" spans="1:15">
      <c r="A11" s="1" t="s">
        <v>19</v>
      </c>
      <c r="B11" s="5" t="s">
        <v>20</v>
      </c>
      <c r="C11" s="6" t="s">
        <v>15</v>
      </c>
      <c r="D11" s="10">
        <f>Voluntaria!D11+Ejecutiva!D11</f>
        <v>16</v>
      </c>
      <c r="E11" s="11">
        <f>Voluntaria!E11+Ejecutiva!E11</f>
        <v>10232.24</v>
      </c>
      <c r="F11" s="12">
        <f>Voluntaria!F11+Ejecutiva!F11</f>
        <v>1</v>
      </c>
      <c r="G11" s="11">
        <f>Voluntaria!G11+Ejecutiva!G11</f>
        <v>982.44</v>
      </c>
      <c r="H11" s="12">
        <f>Voluntaria!H11+Ejecutiva!H11</f>
        <v>9</v>
      </c>
      <c r="I11" s="11">
        <f>Voluntaria!I11+Ejecutiva!I11</f>
        <v>617.01</v>
      </c>
      <c r="J11" s="12">
        <f>Voluntaria!J11+Ejecutiva!J11</f>
        <v>85</v>
      </c>
      <c r="K11" s="11">
        <f>Voluntaria!K11+Ejecutiva!K11</f>
        <v>3789.49</v>
      </c>
      <c r="L11" s="12">
        <f>Voluntaria!L11+Ejecutiva!L11</f>
        <v>11</v>
      </c>
      <c r="M11" s="11">
        <f>Voluntaria!M11+Ejecutiva!M11</f>
        <v>4860.46</v>
      </c>
      <c r="N11" s="19">
        <f t="shared" si="0"/>
        <v>122</v>
      </c>
      <c r="O11" s="20">
        <f t="shared" si="1"/>
        <v>20481.64</v>
      </c>
    </row>
    <row r="12" spans="1:15">
      <c r="A12" s="1" t="s">
        <v>19</v>
      </c>
      <c r="B12" s="5" t="s">
        <v>20</v>
      </c>
      <c r="C12" s="6" t="s">
        <v>16</v>
      </c>
      <c r="D12" s="10">
        <f>Voluntaria!D12+Ejecutiva!D12</f>
        <v>0</v>
      </c>
      <c r="E12" s="11">
        <f>Voluntaria!E12+Ejecutiva!E12</f>
        <v>0</v>
      </c>
      <c r="F12" s="12">
        <f>Voluntaria!F12+Ejecutiva!F12</f>
        <v>0</v>
      </c>
      <c r="G12" s="11">
        <f>Voluntaria!G12+Ejecutiva!G12</f>
        <v>0</v>
      </c>
      <c r="H12" s="12">
        <f>Voluntaria!H12+Ejecutiva!H12</f>
        <v>0</v>
      </c>
      <c r="I12" s="11">
        <f>Voluntaria!I12+Ejecutiva!I12</f>
        <v>0</v>
      </c>
      <c r="J12" s="12">
        <f>Voluntaria!J12+Ejecutiva!J12</f>
        <v>0</v>
      </c>
      <c r="K12" s="11">
        <f>Voluntaria!K12+Ejecutiva!K12</f>
        <v>0</v>
      </c>
      <c r="L12" s="12">
        <f>Voluntaria!L12+Ejecutiva!L12</f>
        <v>0</v>
      </c>
      <c r="M12" s="11">
        <f>Voluntaria!M12+Ejecutiva!M12</f>
        <v>0</v>
      </c>
      <c r="N12" s="19">
        <f t="shared" si="0"/>
        <v>0</v>
      </c>
      <c r="O12" s="20">
        <f t="shared" si="1"/>
        <v>0</v>
      </c>
    </row>
    <row r="13" spans="1:15">
      <c r="A13" s="1" t="s">
        <v>21</v>
      </c>
      <c r="B13" s="5" t="s">
        <v>22</v>
      </c>
      <c r="C13" s="6" t="s">
        <v>14</v>
      </c>
      <c r="D13" s="10">
        <f>Voluntaria!D13+Ejecutiva!D13</f>
        <v>154412</v>
      </c>
      <c r="E13" s="11">
        <f>Voluntaria!E13+Ejecutiva!E13</f>
        <v>29424974.91</v>
      </c>
      <c r="F13" s="12">
        <f>Voluntaria!F13+Ejecutiva!F13</f>
        <v>1002</v>
      </c>
      <c r="G13" s="11">
        <f>Voluntaria!G13+Ejecutiva!G13</f>
        <v>2596731.62</v>
      </c>
      <c r="H13" s="12">
        <f>Voluntaria!H13+Ejecutiva!H13</f>
        <v>77391</v>
      </c>
      <c r="I13" s="11">
        <f>Voluntaria!I13+Ejecutiva!I13</f>
        <v>6565632.7699999996</v>
      </c>
      <c r="J13" s="12">
        <f>Voluntaria!J13+Ejecutiva!J13</f>
        <v>0</v>
      </c>
      <c r="K13" s="11">
        <f>Voluntaria!K13+Ejecutiva!K13</f>
        <v>0</v>
      </c>
      <c r="L13" s="12">
        <f>Voluntaria!L13+Ejecutiva!L13</f>
        <v>89451</v>
      </c>
      <c r="M13" s="11">
        <f>Voluntaria!M13+Ejecutiva!M13</f>
        <v>8886284.5999999996</v>
      </c>
      <c r="N13" s="19">
        <f t="shared" si="0"/>
        <v>322256</v>
      </c>
      <c r="O13" s="20">
        <f t="shared" si="1"/>
        <v>47473623.899999999</v>
      </c>
    </row>
    <row r="14" spans="1:15">
      <c r="A14" s="1" t="s">
        <v>21</v>
      </c>
      <c r="B14" s="5" t="s">
        <v>22</v>
      </c>
      <c r="C14" s="6" t="s">
        <v>15</v>
      </c>
      <c r="D14" s="10">
        <f>Voluntaria!D14+Ejecutiva!D14</f>
        <v>0</v>
      </c>
      <c r="E14" s="11">
        <f>Voluntaria!E14+Ejecutiva!E14</f>
        <v>0</v>
      </c>
      <c r="F14" s="12">
        <f>Voluntaria!F14+Ejecutiva!F14</f>
        <v>0</v>
      </c>
      <c r="G14" s="11">
        <f>Voluntaria!G14+Ejecutiva!G14</f>
        <v>0</v>
      </c>
      <c r="H14" s="12">
        <f>Voluntaria!H14+Ejecutiva!H14</f>
        <v>0</v>
      </c>
      <c r="I14" s="11">
        <f>Voluntaria!I14+Ejecutiva!I14</f>
        <v>0</v>
      </c>
      <c r="J14" s="12">
        <f>Voluntaria!J14+Ejecutiva!J14</f>
        <v>0</v>
      </c>
      <c r="K14" s="11">
        <f>Voluntaria!K14+Ejecutiva!K14</f>
        <v>0</v>
      </c>
      <c r="L14" s="12">
        <f>Voluntaria!L14+Ejecutiva!L14</f>
        <v>3466</v>
      </c>
      <c r="M14" s="11">
        <f>Voluntaria!M14+Ejecutiva!M14</f>
        <v>539490</v>
      </c>
      <c r="N14" s="19">
        <f t="shared" si="0"/>
        <v>3466</v>
      </c>
      <c r="O14" s="20">
        <f t="shared" si="1"/>
        <v>539490</v>
      </c>
    </row>
    <row r="15" spans="1:15">
      <c r="A15" s="1" t="s">
        <v>21</v>
      </c>
      <c r="B15" s="5" t="s">
        <v>22</v>
      </c>
      <c r="C15" s="6" t="s">
        <v>16</v>
      </c>
      <c r="D15" s="10">
        <f>Voluntaria!D15+Ejecutiva!D15</f>
        <v>0</v>
      </c>
      <c r="E15" s="11">
        <f>Voluntaria!E15+Ejecutiva!E15</f>
        <v>0</v>
      </c>
      <c r="F15" s="12">
        <f>Voluntaria!F15+Ejecutiva!F15</f>
        <v>61</v>
      </c>
      <c r="G15" s="11">
        <f>Voluntaria!G15+Ejecutiva!G15</f>
        <v>377041.86</v>
      </c>
      <c r="H15" s="12">
        <f>Voluntaria!H15+Ejecutiva!H15</f>
        <v>0</v>
      </c>
      <c r="I15" s="11">
        <f>Voluntaria!I15+Ejecutiva!I15</f>
        <v>0</v>
      </c>
      <c r="J15" s="12">
        <f>Voluntaria!J15+Ejecutiva!J15</f>
        <v>341</v>
      </c>
      <c r="K15" s="11">
        <f>Voluntaria!K15+Ejecutiva!K15</f>
        <v>645391.03</v>
      </c>
      <c r="L15" s="12">
        <f>Voluntaria!L15+Ejecutiva!L15</f>
        <v>681</v>
      </c>
      <c r="M15" s="11">
        <f>Voluntaria!M15+Ejecutiva!M15</f>
        <v>282635.13</v>
      </c>
      <c r="N15" s="19">
        <f t="shared" si="0"/>
        <v>1083</v>
      </c>
      <c r="O15" s="20">
        <f t="shared" si="1"/>
        <v>1305068.02</v>
      </c>
    </row>
    <row r="16" spans="1:15">
      <c r="A16" s="1" t="s">
        <v>23</v>
      </c>
      <c r="B16" s="5" t="s">
        <v>24</v>
      </c>
      <c r="C16" s="6" t="s">
        <v>14</v>
      </c>
      <c r="D16" s="10">
        <f>Voluntaria!D16+Ejecutiva!D16</f>
        <v>5976</v>
      </c>
      <c r="E16" s="11">
        <f>Voluntaria!E16+Ejecutiva!E16</f>
        <v>1034541.95</v>
      </c>
      <c r="F16" s="12">
        <f>Voluntaria!F16+Ejecutiva!F16</f>
        <v>19</v>
      </c>
      <c r="G16" s="11">
        <f>Voluntaria!G16+Ejecutiva!G16</f>
        <v>5805</v>
      </c>
      <c r="H16" s="12">
        <f>Voluntaria!H16+Ejecutiva!H16</f>
        <v>4120</v>
      </c>
      <c r="I16" s="11">
        <f>Voluntaria!I16+Ejecutiva!I16</f>
        <v>263910.89</v>
      </c>
      <c r="J16" s="12">
        <f>Voluntaria!J16+Ejecutiva!J16</f>
        <v>0</v>
      </c>
      <c r="K16" s="11">
        <f>Voluntaria!K16+Ejecutiva!K16</f>
        <v>0</v>
      </c>
      <c r="L16" s="12">
        <f>Voluntaria!L16+Ejecutiva!L16</f>
        <v>3224</v>
      </c>
      <c r="M16" s="11">
        <f>Voluntaria!M16+Ejecutiva!M16</f>
        <v>256677.39</v>
      </c>
      <c r="N16" s="19">
        <f t="shared" si="0"/>
        <v>13339</v>
      </c>
      <c r="O16" s="20">
        <f t="shared" si="1"/>
        <v>1560935.23</v>
      </c>
    </row>
    <row r="17" spans="1:15">
      <c r="A17" s="1" t="s">
        <v>23</v>
      </c>
      <c r="B17" s="5" t="s">
        <v>24</v>
      </c>
      <c r="C17" s="6" t="s">
        <v>15</v>
      </c>
      <c r="D17" s="10">
        <f>Voluntaria!D17+Ejecutiva!D17</f>
        <v>460</v>
      </c>
      <c r="E17" s="11">
        <f>Voluntaria!E17+Ejecutiva!E17</f>
        <v>556403.43000000005</v>
      </c>
      <c r="F17" s="12">
        <f>Voluntaria!F17+Ejecutiva!F17</f>
        <v>1</v>
      </c>
      <c r="G17" s="11">
        <f>Voluntaria!G17+Ejecutiva!G17</f>
        <v>691.56</v>
      </c>
      <c r="H17" s="12">
        <f>Voluntaria!H17+Ejecutiva!H17</f>
        <v>40</v>
      </c>
      <c r="I17" s="11">
        <f>Voluntaria!I17+Ejecutiva!I17</f>
        <v>1380.74</v>
      </c>
      <c r="J17" s="12">
        <f>Voluntaria!J17+Ejecutiva!J17</f>
        <v>145</v>
      </c>
      <c r="K17" s="11">
        <f>Voluntaria!K17+Ejecutiva!K17</f>
        <v>52557.64</v>
      </c>
      <c r="L17" s="12">
        <f>Voluntaria!L17+Ejecutiva!L17</f>
        <v>99</v>
      </c>
      <c r="M17" s="11">
        <f>Voluntaria!M17+Ejecutiva!M17</f>
        <v>92689.08</v>
      </c>
      <c r="N17" s="19">
        <f t="shared" si="0"/>
        <v>745</v>
      </c>
      <c r="O17" s="20">
        <f t="shared" si="1"/>
        <v>703722.45000000007</v>
      </c>
    </row>
    <row r="18" spans="1:15">
      <c r="A18" s="1" t="s">
        <v>23</v>
      </c>
      <c r="B18" s="5" t="s">
        <v>24</v>
      </c>
      <c r="C18" s="6" t="s">
        <v>16</v>
      </c>
      <c r="D18" s="10">
        <f>Voluntaria!D18+Ejecutiva!D18</f>
        <v>0</v>
      </c>
      <c r="E18" s="11">
        <f>Voluntaria!E18+Ejecutiva!E18</f>
        <v>0</v>
      </c>
      <c r="F18" s="12">
        <f>Voluntaria!F18+Ejecutiva!F18</f>
        <v>0</v>
      </c>
      <c r="G18" s="11">
        <f>Voluntaria!G18+Ejecutiva!G18</f>
        <v>0</v>
      </c>
      <c r="H18" s="12">
        <f>Voluntaria!H18+Ejecutiva!H18</f>
        <v>0</v>
      </c>
      <c r="I18" s="11">
        <f>Voluntaria!I18+Ejecutiva!I18</f>
        <v>0</v>
      </c>
      <c r="J18" s="12">
        <f>Voluntaria!J18+Ejecutiva!J18</f>
        <v>18</v>
      </c>
      <c r="K18" s="11">
        <f>Voluntaria!K18+Ejecutiva!K18</f>
        <v>5205.8599999999997</v>
      </c>
      <c r="L18" s="12">
        <f>Voluntaria!L18+Ejecutiva!L18</f>
        <v>0</v>
      </c>
      <c r="M18" s="11">
        <f>Voluntaria!M18+Ejecutiva!M18</f>
        <v>0</v>
      </c>
      <c r="N18" s="19">
        <f t="shared" si="0"/>
        <v>18</v>
      </c>
      <c r="O18" s="20">
        <f t="shared" si="1"/>
        <v>5205.8599999999997</v>
      </c>
    </row>
    <row r="19" spans="1:15">
      <c r="A19" s="1" t="s">
        <v>25</v>
      </c>
      <c r="B19" s="5" t="s">
        <v>26</v>
      </c>
      <c r="C19" s="6" t="s">
        <v>14</v>
      </c>
      <c r="D19" s="10">
        <f>Voluntaria!D19+Ejecutiva!D19</f>
        <v>42223</v>
      </c>
      <c r="E19" s="11">
        <f>Voluntaria!E19+Ejecutiva!E19</f>
        <v>9990992.2100000009</v>
      </c>
      <c r="F19" s="12">
        <f>Voluntaria!F19+Ejecutiva!F19</f>
        <v>158</v>
      </c>
      <c r="G19" s="11">
        <f>Voluntaria!G19+Ejecutiva!G19</f>
        <v>1439702.77</v>
      </c>
      <c r="H19" s="12">
        <f>Voluntaria!H19+Ejecutiva!H19</f>
        <v>19205</v>
      </c>
      <c r="I19" s="11">
        <f>Voluntaria!I19+Ejecutiva!I19</f>
        <v>1205485.6100000001</v>
      </c>
      <c r="J19" s="12">
        <f>Voluntaria!J19+Ejecutiva!J19</f>
        <v>0</v>
      </c>
      <c r="K19" s="11">
        <f>Voluntaria!K19+Ejecutiva!K19</f>
        <v>0</v>
      </c>
      <c r="L19" s="12">
        <f>Voluntaria!L19+Ejecutiva!L19</f>
        <v>56118</v>
      </c>
      <c r="M19" s="11">
        <f>Voluntaria!M19+Ejecutiva!M19</f>
        <v>1296765.6399999999</v>
      </c>
      <c r="N19" s="19">
        <f t="shared" si="0"/>
        <v>117704</v>
      </c>
      <c r="O19" s="20">
        <f t="shared" si="1"/>
        <v>13932946.23</v>
      </c>
    </row>
    <row r="20" spans="1:15">
      <c r="A20" s="1" t="s">
        <v>25</v>
      </c>
      <c r="B20" s="5" t="s">
        <v>26</v>
      </c>
      <c r="C20" s="6" t="s">
        <v>15</v>
      </c>
      <c r="D20" s="10">
        <f>Voluntaria!D20+Ejecutiva!D20</f>
        <v>635</v>
      </c>
      <c r="E20" s="11">
        <f>Voluntaria!E20+Ejecutiva!E20</f>
        <v>556400.98</v>
      </c>
      <c r="F20" s="12">
        <f>Voluntaria!F20+Ejecutiva!F20</f>
        <v>0</v>
      </c>
      <c r="G20" s="11">
        <f>Voluntaria!G20+Ejecutiva!G20</f>
        <v>0</v>
      </c>
      <c r="H20" s="12">
        <f>Voluntaria!H20+Ejecutiva!H20</f>
        <v>113</v>
      </c>
      <c r="I20" s="11">
        <f>Voluntaria!I20+Ejecutiva!I20</f>
        <v>7255.52</v>
      </c>
      <c r="J20" s="12">
        <f>Voluntaria!J20+Ejecutiva!J20</f>
        <v>166</v>
      </c>
      <c r="K20" s="11">
        <f>Voluntaria!K20+Ejecutiva!K20</f>
        <v>36686.61</v>
      </c>
      <c r="L20" s="12">
        <f>Voluntaria!L20+Ejecutiva!L20</f>
        <v>1269</v>
      </c>
      <c r="M20" s="11">
        <f>Voluntaria!M20+Ejecutiva!M20</f>
        <v>306864.94</v>
      </c>
      <c r="N20" s="19">
        <f t="shared" si="0"/>
        <v>2183</v>
      </c>
      <c r="O20" s="20">
        <f t="shared" si="1"/>
        <v>907208.05</v>
      </c>
    </row>
    <row r="21" spans="1:15">
      <c r="A21" s="1" t="s">
        <v>25</v>
      </c>
      <c r="B21" s="5" t="s">
        <v>26</v>
      </c>
      <c r="C21" s="6" t="s">
        <v>16</v>
      </c>
      <c r="D21" s="10">
        <f>Voluntaria!D21+Ejecutiva!D21</f>
        <v>0</v>
      </c>
      <c r="E21" s="11">
        <f>Voluntaria!E21+Ejecutiva!E21</f>
        <v>0</v>
      </c>
      <c r="F21" s="12">
        <f>Voluntaria!F21+Ejecutiva!F21</f>
        <v>0</v>
      </c>
      <c r="G21" s="11">
        <f>Voluntaria!G21+Ejecutiva!G21</f>
        <v>0</v>
      </c>
      <c r="H21" s="12">
        <f>Voluntaria!H21+Ejecutiva!H21</f>
        <v>0</v>
      </c>
      <c r="I21" s="11">
        <f>Voluntaria!I21+Ejecutiva!I21</f>
        <v>0</v>
      </c>
      <c r="J21" s="12">
        <f>Voluntaria!J21+Ejecutiva!J21</f>
        <v>245</v>
      </c>
      <c r="K21" s="11">
        <f>Voluntaria!K21+Ejecutiva!K21</f>
        <v>94945.74</v>
      </c>
      <c r="L21" s="12">
        <f>Voluntaria!L21+Ejecutiva!L21</f>
        <v>0</v>
      </c>
      <c r="M21" s="11">
        <f>Voluntaria!M21+Ejecutiva!M21</f>
        <v>0</v>
      </c>
      <c r="N21" s="19">
        <f t="shared" si="0"/>
        <v>245</v>
      </c>
      <c r="O21" s="20">
        <f t="shared" si="1"/>
        <v>94945.74</v>
      </c>
    </row>
    <row r="22" spans="1:15">
      <c r="A22" s="1" t="s">
        <v>27</v>
      </c>
      <c r="B22" s="5" t="s">
        <v>28</v>
      </c>
      <c r="C22" s="6" t="s">
        <v>14</v>
      </c>
      <c r="D22" s="10">
        <f>Voluntaria!D22+Ejecutiva!D22</f>
        <v>0</v>
      </c>
      <c r="E22" s="11">
        <f>Voluntaria!E22+Ejecutiva!E22</f>
        <v>0</v>
      </c>
      <c r="F22" s="12">
        <f>Voluntaria!F22+Ejecutiva!F22</f>
        <v>0</v>
      </c>
      <c r="G22" s="11">
        <f>Voluntaria!G22+Ejecutiva!G22</f>
        <v>0</v>
      </c>
      <c r="H22" s="12">
        <f>Voluntaria!H22+Ejecutiva!H22</f>
        <v>0</v>
      </c>
      <c r="I22" s="11">
        <f>Voluntaria!I22+Ejecutiva!I22</f>
        <v>0</v>
      </c>
      <c r="J22" s="12">
        <f>Voluntaria!J22+Ejecutiva!J22</f>
        <v>0</v>
      </c>
      <c r="K22" s="11">
        <f>Voluntaria!K22+Ejecutiva!K22</f>
        <v>0</v>
      </c>
      <c r="L22" s="12">
        <f>Voluntaria!L22+Ejecutiva!L22</f>
        <v>0</v>
      </c>
      <c r="M22" s="11">
        <f>Voluntaria!M22+Ejecutiva!M22</f>
        <v>0</v>
      </c>
      <c r="N22" s="19">
        <f t="shared" si="0"/>
        <v>0</v>
      </c>
      <c r="O22" s="20">
        <f t="shared" si="1"/>
        <v>0</v>
      </c>
    </row>
    <row r="23" spans="1:15">
      <c r="A23" s="1" t="s">
        <v>27</v>
      </c>
      <c r="B23" s="5" t="s">
        <v>28</v>
      </c>
      <c r="C23" s="6" t="s">
        <v>15</v>
      </c>
      <c r="D23" s="10">
        <f>Voluntaria!D23+Ejecutiva!D23</f>
        <v>34</v>
      </c>
      <c r="E23" s="11">
        <f>Voluntaria!E23+Ejecutiva!E23</f>
        <v>114834.2</v>
      </c>
      <c r="F23" s="12">
        <f>Voluntaria!F23+Ejecutiva!F23</f>
        <v>10</v>
      </c>
      <c r="G23" s="11">
        <f>Voluntaria!G23+Ejecutiva!G23</f>
        <v>4925.41</v>
      </c>
      <c r="H23" s="12">
        <f>Voluntaria!H23+Ejecutiva!H23</f>
        <v>0</v>
      </c>
      <c r="I23" s="11">
        <f>Voluntaria!I23+Ejecutiva!I23</f>
        <v>0</v>
      </c>
      <c r="J23" s="12">
        <f>Voluntaria!J23+Ejecutiva!J23</f>
        <v>0</v>
      </c>
      <c r="K23" s="11">
        <f>Voluntaria!K23+Ejecutiva!K23</f>
        <v>0</v>
      </c>
      <c r="L23" s="12">
        <f>Voluntaria!L23+Ejecutiva!L23</f>
        <v>0</v>
      </c>
      <c r="M23" s="11">
        <f>Voluntaria!M23+Ejecutiva!M23</f>
        <v>0</v>
      </c>
      <c r="N23" s="19">
        <f t="shared" si="0"/>
        <v>44</v>
      </c>
      <c r="O23" s="20">
        <f t="shared" si="1"/>
        <v>119759.61</v>
      </c>
    </row>
    <row r="24" spans="1:15">
      <c r="A24" s="1" t="s">
        <v>27</v>
      </c>
      <c r="B24" s="5" t="s">
        <v>28</v>
      </c>
      <c r="C24" s="6" t="s">
        <v>16</v>
      </c>
      <c r="D24" s="10">
        <f>Voluntaria!D24+Ejecutiva!D24</f>
        <v>0</v>
      </c>
      <c r="E24" s="11">
        <f>Voluntaria!E24+Ejecutiva!E24</f>
        <v>0</v>
      </c>
      <c r="F24" s="12">
        <f>Voluntaria!F24+Ejecutiva!F24</f>
        <v>0</v>
      </c>
      <c r="G24" s="11">
        <f>Voluntaria!G24+Ejecutiva!G24</f>
        <v>0</v>
      </c>
      <c r="H24" s="12">
        <f>Voluntaria!H24+Ejecutiva!H24</f>
        <v>0</v>
      </c>
      <c r="I24" s="11">
        <f>Voluntaria!I24+Ejecutiva!I24</f>
        <v>0</v>
      </c>
      <c r="J24" s="12">
        <f>Voluntaria!J24+Ejecutiva!J24</f>
        <v>100</v>
      </c>
      <c r="K24" s="11">
        <f>Voluntaria!K24+Ejecutiva!K24</f>
        <v>79002.45</v>
      </c>
      <c r="L24" s="12">
        <f>Voluntaria!L24+Ejecutiva!L24</f>
        <v>217</v>
      </c>
      <c r="M24" s="11">
        <f>Voluntaria!M24+Ejecutiva!M24</f>
        <v>116198.17000000001</v>
      </c>
      <c r="N24" s="19">
        <f t="shared" si="0"/>
        <v>317</v>
      </c>
      <c r="O24" s="20">
        <f t="shared" si="1"/>
        <v>195200.62</v>
      </c>
    </row>
    <row r="25" spans="1:15">
      <c r="A25" s="1" t="s">
        <v>29</v>
      </c>
      <c r="B25" s="5" t="s">
        <v>30</v>
      </c>
      <c r="C25" s="6" t="s">
        <v>14</v>
      </c>
      <c r="D25" s="10">
        <f>Voluntaria!D25+Ejecutiva!D25</f>
        <v>14893</v>
      </c>
      <c r="E25" s="11">
        <f>Voluntaria!E25+Ejecutiva!E25</f>
        <v>7270779.79</v>
      </c>
      <c r="F25" s="12">
        <f>Voluntaria!F25+Ejecutiva!F25</f>
        <v>380</v>
      </c>
      <c r="G25" s="11">
        <f>Voluntaria!G25+Ejecutiva!G25</f>
        <v>1972784.36</v>
      </c>
      <c r="H25" s="12">
        <f>Voluntaria!H25+Ejecutiva!H25</f>
        <v>15007</v>
      </c>
      <c r="I25" s="11">
        <f>Voluntaria!I25+Ejecutiva!I25</f>
        <v>1205636.1599999999</v>
      </c>
      <c r="J25" s="12">
        <f>Voluntaria!J25+Ejecutiva!J25</f>
        <v>0</v>
      </c>
      <c r="K25" s="11">
        <f>Voluntaria!K25+Ejecutiva!K25</f>
        <v>0</v>
      </c>
      <c r="L25" s="12">
        <f>Voluntaria!L25+Ejecutiva!L25</f>
        <v>5236</v>
      </c>
      <c r="M25" s="11">
        <f>Voluntaria!M25+Ejecutiva!M25</f>
        <v>382233.21</v>
      </c>
      <c r="N25" s="19">
        <f t="shared" si="0"/>
        <v>35516</v>
      </c>
      <c r="O25" s="20">
        <f t="shared" si="1"/>
        <v>10831433.520000001</v>
      </c>
    </row>
    <row r="26" spans="1:15">
      <c r="A26" s="1" t="s">
        <v>29</v>
      </c>
      <c r="B26" s="5" t="s">
        <v>30</v>
      </c>
      <c r="C26" s="6" t="s">
        <v>15</v>
      </c>
      <c r="D26" s="10">
        <f>Voluntaria!D26+Ejecutiva!D26</f>
        <v>0</v>
      </c>
      <c r="E26" s="11">
        <f>Voluntaria!E26+Ejecutiva!E26</f>
        <v>0</v>
      </c>
      <c r="F26" s="12">
        <f>Voluntaria!F26+Ejecutiva!F26</f>
        <v>28</v>
      </c>
      <c r="G26" s="11">
        <f>Voluntaria!G26+Ejecutiva!G26</f>
        <v>39551.93</v>
      </c>
      <c r="H26" s="12">
        <f>Voluntaria!H26+Ejecutiva!H26</f>
        <v>0</v>
      </c>
      <c r="I26" s="11">
        <f>Voluntaria!I26+Ejecutiva!I26</f>
        <v>0</v>
      </c>
      <c r="J26" s="12">
        <f>Voluntaria!J26+Ejecutiva!J26</f>
        <v>299</v>
      </c>
      <c r="K26" s="11">
        <f>Voluntaria!K26+Ejecutiva!K26</f>
        <v>119993.96</v>
      </c>
      <c r="L26" s="12">
        <f>Voluntaria!L26+Ejecutiva!L26</f>
        <v>977</v>
      </c>
      <c r="M26" s="11">
        <f>Voluntaria!M26+Ejecutiva!M26</f>
        <v>171160</v>
      </c>
      <c r="N26" s="19">
        <f t="shared" si="0"/>
        <v>1304</v>
      </c>
      <c r="O26" s="20">
        <f t="shared" si="1"/>
        <v>330705.89</v>
      </c>
    </row>
    <row r="27" spans="1:15">
      <c r="A27" s="1" t="s">
        <v>29</v>
      </c>
      <c r="B27" s="5" t="s">
        <v>30</v>
      </c>
      <c r="C27" s="6" t="s">
        <v>16</v>
      </c>
      <c r="D27" s="10">
        <f>Voluntaria!D27+Ejecutiva!D27</f>
        <v>0</v>
      </c>
      <c r="E27" s="11">
        <f>Voluntaria!E27+Ejecutiva!E27</f>
        <v>0</v>
      </c>
      <c r="F27" s="12">
        <f>Voluntaria!F27+Ejecutiva!F27</f>
        <v>27</v>
      </c>
      <c r="G27" s="11">
        <f>Voluntaria!G27+Ejecutiva!G27</f>
        <v>10897.62</v>
      </c>
      <c r="H27" s="12">
        <f>Voluntaria!H27+Ejecutiva!H27</f>
        <v>0</v>
      </c>
      <c r="I27" s="11">
        <f>Voluntaria!I27+Ejecutiva!I27</f>
        <v>0</v>
      </c>
      <c r="J27" s="12">
        <f>Voluntaria!J27+Ejecutiva!J27</f>
        <v>150</v>
      </c>
      <c r="K27" s="11">
        <f>Voluntaria!K27+Ejecutiva!K27</f>
        <v>52837.82</v>
      </c>
      <c r="L27" s="12">
        <f>Voluntaria!L27+Ejecutiva!L27</f>
        <v>323</v>
      </c>
      <c r="M27" s="11">
        <f>Voluntaria!M27+Ejecutiva!M27</f>
        <v>777219.15999999992</v>
      </c>
      <c r="N27" s="19">
        <f t="shared" si="0"/>
        <v>500</v>
      </c>
      <c r="O27" s="20">
        <f t="shared" si="1"/>
        <v>840954.59999999986</v>
      </c>
    </row>
    <row r="28" spans="1:15">
      <c r="A28" s="1" t="s">
        <v>31</v>
      </c>
      <c r="B28" s="5" t="s">
        <v>32</v>
      </c>
      <c r="C28" s="6" t="s">
        <v>14</v>
      </c>
      <c r="D28" s="10">
        <f>Voluntaria!D28+Ejecutiva!D28</f>
        <v>2443</v>
      </c>
      <c r="E28" s="11">
        <f>Voluntaria!E28+Ejecutiva!E28</f>
        <v>287416.82</v>
      </c>
      <c r="F28" s="12">
        <f>Voluntaria!F28+Ejecutiva!F28</f>
        <v>4</v>
      </c>
      <c r="G28" s="11">
        <f>Voluntaria!G28+Ejecutiva!G28</f>
        <v>1742.36</v>
      </c>
      <c r="H28" s="12">
        <f>Voluntaria!H28+Ejecutiva!H28</f>
        <v>488</v>
      </c>
      <c r="I28" s="11">
        <f>Voluntaria!I28+Ejecutiva!I28</f>
        <v>26550.76</v>
      </c>
      <c r="J28" s="12">
        <f>Voluntaria!J28+Ejecutiva!J28</f>
        <v>0</v>
      </c>
      <c r="K28" s="11">
        <f>Voluntaria!K28+Ejecutiva!K28</f>
        <v>0</v>
      </c>
      <c r="L28" s="12">
        <f>Voluntaria!L28+Ejecutiva!L28</f>
        <v>3272</v>
      </c>
      <c r="M28" s="11">
        <f>Voluntaria!M28+Ejecutiva!M28</f>
        <v>69987.94</v>
      </c>
      <c r="N28" s="19">
        <f t="shared" si="0"/>
        <v>6207</v>
      </c>
      <c r="O28" s="20">
        <f t="shared" si="1"/>
        <v>385697.88</v>
      </c>
    </row>
    <row r="29" spans="1:15">
      <c r="A29" s="1" t="s">
        <v>31</v>
      </c>
      <c r="B29" s="5" t="s">
        <v>32</v>
      </c>
      <c r="C29" s="6" t="s">
        <v>15</v>
      </c>
      <c r="D29" s="10">
        <f>Voluntaria!D29+Ejecutiva!D29</f>
        <v>79</v>
      </c>
      <c r="E29" s="11">
        <f>Voluntaria!E29+Ejecutiva!E29</f>
        <v>55975.57</v>
      </c>
      <c r="F29" s="12">
        <f>Voluntaria!F29+Ejecutiva!F29</f>
        <v>1</v>
      </c>
      <c r="G29" s="11">
        <f>Voluntaria!G29+Ejecutiva!G29</f>
        <v>188.48</v>
      </c>
      <c r="H29" s="12">
        <f>Voluntaria!H29+Ejecutiva!H29</f>
        <v>0</v>
      </c>
      <c r="I29" s="11">
        <f>Voluntaria!I29+Ejecutiva!I29</f>
        <v>0</v>
      </c>
      <c r="J29" s="12">
        <f>Voluntaria!J29+Ejecutiva!J29</f>
        <v>20</v>
      </c>
      <c r="K29" s="11">
        <f>Voluntaria!K29+Ejecutiva!K29</f>
        <v>39215.03</v>
      </c>
      <c r="L29" s="12">
        <f>Voluntaria!L29+Ejecutiva!L29</f>
        <v>0</v>
      </c>
      <c r="M29" s="11">
        <f>Voluntaria!M29+Ejecutiva!M29</f>
        <v>0</v>
      </c>
      <c r="N29" s="19">
        <f t="shared" si="0"/>
        <v>100</v>
      </c>
      <c r="O29" s="20">
        <f t="shared" si="1"/>
        <v>95379.08</v>
      </c>
    </row>
    <row r="30" spans="1:15">
      <c r="A30" s="1" t="s">
        <v>31</v>
      </c>
      <c r="B30" s="5" t="s">
        <v>32</v>
      </c>
      <c r="C30" s="6" t="s">
        <v>16</v>
      </c>
      <c r="D30" s="10">
        <f>Voluntaria!D30+Ejecutiva!D30</f>
        <v>0</v>
      </c>
      <c r="E30" s="11">
        <f>Voluntaria!E30+Ejecutiva!E30</f>
        <v>0</v>
      </c>
      <c r="F30" s="12">
        <f>Voluntaria!F30+Ejecutiva!F30</f>
        <v>0</v>
      </c>
      <c r="G30" s="11">
        <f>Voluntaria!G30+Ejecutiva!G30</f>
        <v>0</v>
      </c>
      <c r="H30" s="12">
        <f>Voluntaria!H30+Ejecutiva!H30</f>
        <v>0</v>
      </c>
      <c r="I30" s="11">
        <f>Voluntaria!I30+Ejecutiva!I30</f>
        <v>0</v>
      </c>
      <c r="J30" s="12">
        <f>Voluntaria!J30+Ejecutiva!J30</f>
        <v>0</v>
      </c>
      <c r="K30" s="11">
        <f>Voluntaria!K30+Ejecutiva!K30</f>
        <v>0</v>
      </c>
      <c r="L30" s="12">
        <f>Voluntaria!L30+Ejecutiva!L30</f>
        <v>0</v>
      </c>
      <c r="M30" s="11">
        <f>Voluntaria!M30+Ejecutiva!M30</f>
        <v>0</v>
      </c>
      <c r="N30" s="19">
        <f t="shared" si="0"/>
        <v>0</v>
      </c>
      <c r="O30" s="20">
        <f t="shared" si="1"/>
        <v>0</v>
      </c>
    </row>
    <row r="31" spans="1:15">
      <c r="A31" s="1" t="s">
        <v>33</v>
      </c>
      <c r="B31" s="5" t="s">
        <v>34</v>
      </c>
      <c r="C31" s="6" t="s">
        <v>14</v>
      </c>
      <c r="D31" s="10">
        <f>Voluntaria!D31+Ejecutiva!D31</f>
        <v>9573</v>
      </c>
      <c r="E31" s="11">
        <f>Voluntaria!E31+Ejecutiva!E31</f>
        <v>901446.14</v>
      </c>
      <c r="F31" s="12">
        <f>Voluntaria!F31+Ejecutiva!F31</f>
        <v>11</v>
      </c>
      <c r="G31" s="11">
        <f>Voluntaria!G31+Ejecutiva!G31</f>
        <v>3222.2</v>
      </c>
      <c r="H31" s="12">
        <f>Voluntaria!H31+Ejecutiva!H31</f>
        <v>5598</v>
      </c>
      <c r="I31" s="11">
        <f>Voluntaria!I31+Ejecutiva!I31</f>
        <v>342787.43</v>
      </c>
      <c r="J31" s="12">
        <f>Voluntaria!J31+Ejecutiva!J31</f>
        <v>0</v>
      </c>
      <c r="K31" s="11">
        <f>Voluntaria!K31+Ejecutiva!K31</f>
        <v>0</v>
      </c>
      <c r="L31" s="12">
        <f>Voluntaria!L31+Ejecutiva!L31</f>
        <v>8750</v>
      </c>
      <c r="M31" s="11">
        <f>Voluntaria!M31+Ejecutiva!M31</f>
        <v>299468.78000000003</v>
      </c>
      <c r="N31" s="19">
        <f t="shared" si="0"/>
        <v>23932</v>
      </c>
      <c r="O31" s="20">
        <f t="shared" si="1"/>
        <v>1546924.55</v>
      </c>
    </row>
    <row r="32" spans="1:15">
      <c r="A32" s="1" t="s">
        <v>33</v>
      </c>
      <c r="B32" s="5" t="s">
        <v>34</v>
      </c>
      <c r="C32" s="6" t="s">
        <v>15</v>
      </c>
      <c r="D32" s="10">
        <f>Voluntaria!D32+Ejecutiva!D32</f>
        <v>340</v>
      </c>
      <c r="E32" s="11">
        <f>Voluntaria!E32+Ejecutiva!E32</f>
        <v>112290.6</v>
      </c>
      <c r="F32" s="12">
        <f>Voluntaria!F32+Ejecutiva!F32</f>
        <v>2</v>
      </c>
      <c r="G32" s="11">
        <f>Voluntaria!G32+Ejecutiva!G32</f>
        <v>1075.04</v>
      </c>
      <c r="H32" s="12">
        <f>Voluntaria!H32+Ejecutiva!H32</f>
        <v>16</v>
      </c>
      <c r="I32" s="11">
        <f>Voluntaria!I32+Ejecutiva!I32</f>
        <v>141.44</v>
      </c>
      <c r="J32" s="12">
        <f>Voluntaria!J32+Ejecutiva!J32</f>
        <v>56</v>
      </c>
      <c r="K32" s="11">
        <f>Voluntaria!K32+Ejecutiva!K32</f>
        <v>19497.22</v>
      </c>
      <c r="L32" s="12">
        <f>Voluntaria!L32+Ejecutiva!L32</f>
        <v>250</v>
      </c>
      <c r="M32" s="11">
        <f>Voluntaria!M32+Ejecutiva!M32</f>
        <v>94768.960000000006</v>
      </c>
      <c r="N32" s="19">
        <f t="shared" si="0"/>
        <v>664</v>
      </c>
      <c r="O32" s="20">
        <f t="shared" si="1"/>
        <v>227773.26</v>
      </c>
    </row>
    <row r="33" spans="1:15">
      <c r="A33" s="1" t="s">
        <v>33</v>
      </c>
      <c r="B33" s="5" t="s">
        <v>34</v>
      </c>
      <c r="C33" s="6" t="s">
        <v>16</v>
      </c>
      <c r="D33" s="10">
        <f>Voluntaria!D33+Ejecutiva!D33</f>
        <v>0</v>
      </c>
      <c r="E33" s="11">
        <f>Voluntaria!E33+Ejecutiva!E33</f>
        <v>0</v>
      </c>
      <c r="F33" s="12">
        <f>Voluntaria!F33+Ejecutiva!F33</f>
        <v>0</v>
      </c>
      <c r="G33" s="11">
        <f>Voluntaria!G33+Ejecutiva!G33</f>
        <v>0</v>
      </c>
      <c r="H33" s="12">
        <f>Voluntaria!H33+Ejecutiva!H33</f>
        <v>0</v>
      </c>
      <c r="I33" s="11">
        <f>Voluntaria!I33+Ejecutiva!I33</f>
        <v>0</v>
      </c>
      <c r="J33" s="12">
        <f>Voluntaria!J33+Ejecutiva!J33</f>
        <v>89</v>
      </c>
      <c r="K33" s="11">
        <f>Voluntaria!K33+Ejecutiva!K33</f>
        <v>6272.5</v>
      </c>
      <c r="L33" s="12">
        <f>Voluntaria!L33+Ejecutiva!L33</f>
        <v>0</v>
      </c>
      <c r="M33" s="11">
        <f>Voluntaria!M33+Ejecutiva!M33</f>
        <v>0</v>
      </c>
      <c r="N33" s="19">
        <f t="shared" si="0"/>
        <v>89</v>
      </c>
      <c r="O33" s="20">
        <f t="shared" si="1"/>
        <v>6272.5</v>
      </c>
    </row>
    <row r="34" spans="1:15">
      <c r="A34" s="1" t="s">
        <v>35</v>
      </c>
      <c r="B34" s="5" t="s">
        <v>36</v>
      </c>
      <c r="C34" s="6" t="s">
        <v>14</v>
      </c>
      <c r="D34" s="10">
        <f>Voluntaria!D34+Ejecutiva!D34</f>
        <v>2202</v>
      </c>
      <c r="E34" s="11">
        <f>Voluntaria!E34+Ejecutiva!E34</f>
        <v>588243.36</v>
      </c>
      <c r="F34" s="12">
        <f>Voluntaria!F34+Ejecutiva!F34</f>
        <v>32</v>
      </c>
      <c r="G34" s="11">
        <f>Voluntaria!G34+Ejecutiva!G34</f>
        <v>5831.1</v>
      </c>
      <c r="H34" s="12">
        <f>Voluntaria!H34+Ejecutiva!H34</f>
        <v>1527</v>
      </c>
      <c r="I34" s="11">
        <f>Voluntaria!I34+Ejecutiva!I34</f>
        <v>88296.01</v>
      </c>
      <c r="J34" s="12">
        <f>Voluntaria!J34+Ejecutiva!J34</f>
        <v>0</v>
      </c>
      <c r="K34" s="11">
        <f>Voluntaria!K34+Ejecutiva!K34</f>
        <v>0</v>
      </c>
      <c r="L34" s="12">
        <f>Voluntaria!L34+Ejecutiva!L34</f>
        <v>6225</v>
      </c>
      <c r="M34" s="11">
        <f>Voluntaria!M34+Ejecutiva!M34</f>
        <v>266972.3</v>
      </c>
      <c r="N34" s="19">
        <f t="shared" si="0"/>
        <v>9986</v>
      </c>
      <c r="O34" s="20">
        <f t="shared" si="1"/>
        <v>949342.77</v>
      </c>
    </row>
    <row r="35" spans="1:15">
      <c r="A35" s="1" t="s">
        <v>35</v>
      </c>
      <c r="B35" s="5" t="s">
        <v>36</v>
      </c>
      <c r="C35" s="6" t="s">
        <v>15</v>
      </c>
      <c r="D35" s="10">
        <f>Voluntaria!D35+Ejecutiva!D35</f>
        <v>154</v>
      </c>
      <c r="E35" s="11">
        <f>Voluntaria!E35+Ejecutiva!E35</f>
        <v>75877.94</v>
      </c>
      <c r="F35" s="12">
        <f>Voluntaria!F35+Ejecutiva!F35</f>
        <v>13</v>
      </c>
      <c r="G35" s="11">
        <f>Voluntaria!G35+Ejecutiva!G35</f>
        <v>1844.51</v>
      </c>
      <c r="H35" s="12">
        <f>Voluntaria!H35+Ejecutiva!H35</f>
        <v>12</v>
      </c>
      <c r="I35" s="11">
        <f>Voluntaria!I35+Ejecutiva!I35</f>
        <v>201.25</v>
      </c>
      <c r="J35" s="12">
        <f>Voluntaria!J35+Ejecutiva!J35</f>
        <v>49</v>
      </c>
      <c r="K35" s="11">
        <f>Voluntaria!K35+Ejecutiva!K35</f>
        <v>36926.97</v>
      </c>
      <c r="L35" s="12">
        <f>Voluntaria!L35+Ejecutiva!L35</f>
        <v>65</v>
      </c>
      <c r="M35" s="11">
        <f>Voluntaria!M35+Ejecutiva!M35</f>
        <v>11290.48</v>
      </c>
      <c r="N35" s="19">
        <f t="shared" si="0"/>
        <v>293</v>
      </c>
      <c r="O35" s="20">
        <f t="shared" si="1"/>
        <v>126141.15</v>
      </c>
    </row>
    <row r="36" spans="1:15">
      <c r="A36" s="1" t="s">
        <v>35</v>
      </c>
      <c r="B36" s="5" t="s">
        <v>36</v>
      </c>
      <c r="C36" s="6" t="s">
        <v>16</v>
      </c>
      <c r="D36" s="10">
        <f>Voluntaria!D36+Ejecutiva!D36</f>
        <v>0</v>
      </c>
      <c r="E36" s="11">
        <f>Voluntaria!E36+Ejecutiva!E36</f>
        <v>0</v>
      </c>
      <c r="F36" s="12">
        <f>Voluntaria!F36+Ejecutiva!F36</f>
        <v>0</v>
      </c>
      <c r="G36" s="11">
        <f>Voluntaria!G36+Ejecutiva!G36</f>
        <v>0</v>
      </c>
      <c r="H36" s="12">
        <f>Voluntaria!H36+Ejecutiva!H36</f>
        <v>0</v>
      </c>
      <c r="I36" s="11">
        <f>Voluntaria!I36+Ejecutiva!I36</f>
        <v>0</v>
      </c>
      <c r="J36" s="12">
        <f>Voluntaria!J36+Ejecutiva!J36</f>
        <v>69</v>
      </c>
      <c r="K36" s="11">
        <f>Voluntaria!K36+Ejecutiva!K36</f>
        <v>38951.480000000003</v>
      </c>
      <c r="L36" s="12">
        <f>Voluntaria!L36+Ejecutiva!L36</f>
        <v>0</v>
      </c>
      <c r="M36" s="11">
        <f>Voluntaria!M36+Ejecutiva!M36</f>
        <v>0</v>
      </c>
      <c r="N36" s="19">
        <f t="shared" si="0"/>
        <v>69</v>
      </c>
      <c r="O36" s="20">
        <f t="shared" si="1"/>
        <v>38951.480000000003</v>
      </c>
    </row>
    <row r="37" spans="1:15">
      <c r="A37" s="1" t="s">
        <v>37</v>
      </c>
      <c r="B37" s="5" t="s">
        <v>38</v>
      </c>
      <c r="C37" s="6" t="s">
        <v>14</v>
      </c>
      <c r="D37" s="10">
        <f>Voluntaria!D37+Ejecutiva!D37</f>
        <v>0</v>
      </c>
      <c r="E37" s="11">
        <f>Voluntaria!E37+Ejecutiva!E37</f>
        <v>0</v>
      </c>
      <c r="F37" s="12">
        <f>Voluntaria!F37+Ejecutiva!F37</f>
        <v>0</v>
      </c>
      <c r="G37" s="11">
        <f>Voluntaria!G37+Ejecutiva!G37</f>
        <v>0</v>
      </c>
      <c r="H37" s="12">
        <f>Voluntaria!H37+Ejecutiva!H37</f>
        <v>0</v>
      </c>
      <c r="I37" s="11">
        <f>Voluntaria!I37+Ejecutiva!I37</f>
        <v>0</v>
      </c>
      <c r="J37" s="12">
        <f>Voluntaria!J37+Ejecutiva!J37</f>
        <v>0</v>
      </c>
      <c r="K37" s="11">
        <f>Voluntaria!K37+Ejecutiva!K37</f>
        <v>0</v>
      </c>
      <c r="L37" s="12">
        <f>Voluntaria!L37+Ejecutiva!L37</f>
        <v>0</v>
      </c>
      <c r="M37" s="11">
        <f>Voluntaria!M37+Ejecutiva!M37</f>
        <v>0</v>
      </c>
      <c r="N37" s="19">
        <f t="shared" si="0"/>
        <v>0</v>
      </c>
      <c r="O37" s="20">
        <f t="shared" si="1"/>
        <v>0</v>
      </c>
    </row>
    <row r="38" spans="1:15">
      <c r="A38" s="1" t="s">
        <v>37</v>
      </c>
      <c r="B38" s="5" t="s">
        <v>38</v>
      </c>
      <c r="C38" s="6" t="s">
        <v>15</v>
      </c>
      <c r="D38" s="10">
        <f>Voluntaria!D38+Ejecutiva!D38</f>
        <v>0</v>
      </c>
      <c r="E38" s="11">
        <f>Voluntaria!E38+Ejecutiva!E38</f>
        <v>0</v>
      </c>
      <c r="F38" s="12">
        <f>Voluntaria!F38+Ejecutiva!F38</f>
        <v>0</v>
      </c>
      <c r="G38" s="11">
        <f>Voluntaria!G38+Ejecutiva!G38</f>
        <v>0</v>
      </c>
      <c r="H38" s="12">
        <f>Voluntaria!H38+Ejecutiva!H38</f>
        <v>0</v>
      </c>
      <c r="I38" s="11">
        <f>Voluntaria!I38+Ejecutiva!I38</f>
        <v>0</v>
      </c>
      <c r="J38" s="12">
        <f>Voluntaria!J38+Ejecutiva!J38</f>
        <v>0</v>
      </c>
      <c r="K38" s="11">
        <f>Voluntaria!K38+Ejecutiva!K38</f>
        <v>0</v>
      </c>
      <c r="L38" s="12">
        <f>Voluntaria!L38+Ejecutiva!L38</f>
        <v>0</v>
      </c>
      <c r="M38" s="11">
        <f>Voluntaria!M38+Ejecutiva!M38</f>
        <v>0</v>
      </c>
      <c r="N38" s="19">
        <f t="shared" si="0"/>
        <v>0</v>
      </c>
      <c r="O38" s="20">
        <f t="shared" si="1"/>
        <v>0</v>
      </c>
    </row>
    <row r="39" spans="1:15">
      <c r="A39" s="1" t="s">
        <v>37</v>
      </c>
      <c r="B39" s="5" t="s">
        <v>38</v>
      </c>
      <c r="C39" s="6" t="s">
        <v>16</v>
      </c>
      <c r="D39" s="10">
        <f>Voluntaria!D39+Ejecutiva!D39</f>
        <v>0</v>
      </c>
      <c r="E39" s="11">
        <f>Voluntaria!E39+Ejecutiva!E39</f>
        <v>0</v>
      </c>
      <c r="F39" s="12">
        <f>Voluntaria!F39+Ejecutiva!F39</f>
        <v>0</v>
      </c>
      <c r="G39" s="11">
        <f>Voluntaria!G39+Ejecutiva!G39</f>
        <v>0</v>
      </c>
      <c r="H39" s="12">
        <f>Voluntaria!H39+Ejecutiva!H39</f>
        <v>0</v>
      </c>
      <c r="I39" s="11">
        <f>Voluntaria!I39+Ejecutiva!I39</f>
        <v>0</v>
      </c>
      <c r="J39" s="12">
        <f>Voluntaria!J39+Ejecutiva!J39</f>
        <v>0</v>
      </c>
      <c r="K39" s="11">
        <f>Voluntaria!K39+Ejecutiva!K39</f>
        <v>0</v>
      </c>
      <c r="L39" s="12">
        <f>Voluntaria!L39+Ejecutiva!L39</f>
        <v>0</v>
      </c>
      <c r="M39" s="11">
        <f>Voluntaria!M39+Ejecutiva!M39</f>
        <v>0</v>
      </c>
      <c r="N39" s="19">
        <f t="shared" si="0"/>
        <v>0</v>
      </c>
      <c r="O39" s="20">
        <f t="shared" si="1"/>
        <v>0</v>
      </c>
    </row>
    <row r="40" spans="1:15">
      <c r="A40" s="1" t="s">
        <v>39</v>
      </c>
      <c r="B40" s="5" t="s">
        <v>40</v>
      </c>
      <c r="C40" s="6" t="s">
        <v>14</v>
      </c>
      <c r="D40" s="10">
        <f>Voluntaria!D40+Ejecutiva!D40</f>
        <v>1807</v>
      </c>
      <c r="E40" s="11">
        <f>Voluntaria!E40+Ejecutiva!E40</f>
        <v>730555.7</v>
      </c>
      <c r="F40" s="12">
        <f>Voluntaria!F40+Ejecutiva!F40</f>
        <v>19</v>
      </c>
      <c r="G40" s="11">
        <f>Voluntaria!G40+Ejecutiva!G40</f>
        <v>6652.76</v>
      </c>
      <c r="H40" s="12">
        <f>Voluntaria!H40+Ejecutiva!H40</f>
        <v>2349</v>
      </c>
      <c r="I40" s="11">
        <f>Voluntaria!I40+Ejecutiva!I40</f>
        <v>148652.19</v>
      </c>
      <c r="J40" s="12">
        <f>Voluntaria!J40+Ejecutiva!J40</f>
        <v>0</v>
      </c>
      <c r="K40" s="11">
        <f>Voluntaria!K40+Ejecutiva!K40</f>
        <v>0</v>
      </c>
      <c r="L40" s="12">
        <f>Voluntaria!L40+Ejecutiva!L40</f>
        <v>0</v>
      </c>
      <c r="M40" s="11">
        <f>Voluntaria!M40+Ejecutiva!M40</f>
        <v>0</v>
      </c>
      <c r="N40" s="19">
        <f t="shared" si="0"/>
        <v>4175</v>
      </c>
      <c r="O40" s="20">
        <f t="shared" si="1"/>
        <v>885860.64999999991</v>
      </c>
    </row>
    <row r="41" spans="1:15">
      <c r="A41" s="1" t="s">
        <v>39</v>
      </c>
      <c r="B41" s="5" t="s">
        <v>40</v>
      </c>
      <c r="C41" s="6" t="s">
        <v>15</v>
      </c>
      <c r="D41" s="10">
        <f>Voluntaria!D41+Ejecutiva!D41</f>
        <v>47</v>
      </c>
      <c r="E41" s="11">
        <f>Voluntaria!E41+Ejecutiva!E41</f>
        <v>36625.15</v>
      </c>
      <c r="F41" s="12">
        <f>Voluntaria!F41+Ejecutiva!F41</f>
        <v>10</v>
      </c>
      <c r="G41" s="11">
        <f>Voluntaria!G41+Ejecutiva!G41</f>
        <v>4072.71</v>
      </c>
      <c r="H41" s="12">
        <f>Voluntaria!H41+Ejecutiva!H41</f>
        <v>0</v>
      </c>
      <c r="I41" s="11">
        <f>Voluntaria!I41+Ejecutiva!I41</f>
        <v>0</v>
      </c>
      <c r="J41" s="12">
        <f>Voluntaria!J41+Ejecutiva!J41</f>
        <v>23</v>
      </c>
      <c r="K41" s="11">
        <f>Voluntaria!K41+Ejecutiva!K41</f>
        <v>11037.25</v>
      </c>
      <c r="L41" s="12">
        <f>Voluntaria!L41+Ejecutiva!L41</f>
        <v>129</v>
      </c>
      <c r="M41" s="11">
        <f>Voluntaria!M41+Ejecutiva!M41</f>
        <v>742590.75</v>
      </c>
      <c r="N41" s="19">
        <f t="shared" si="0"/>
        <v>209</v>
      </c>
      <c r="O41" s="20">
        <f t="shared" si="1"/>
        <v>794325.86</v>
      </c>
    </row>
    <row r="42" spans="1:15">
      <c r="A42" s="1" t="s">
        <v>39</v>
      </c>
      <c r="B42" s="5" t="s">
        <v>40</v>
      </c>
      <c r="C42" s="6" t="s">
        <v>16</v>
      </c>
      <c r="D42" s="10">
        <f>Voluntaria!D42+Ejecutiva!D42</f>
        <v>0</v>
      </c>
      <c r="E42" s="11">
        <f>Voluntaria!E42+Ejecutiva!E42</f>
        <v>0</v>
      </c>
      <c r="F42" s="12">
        <f>Voluntaria!F42+Ejecutiva!F42</f>
        <v>1</v>
      </c>
      <c r="G42" s="11">
        <f>Voluntaria!G42+Ejecutiva!G42</f>
        <v>748.1</v>
      </c>
      <c r="H42" s="12">
        <f>Voluntaria!H42+Ejecutiva!H42</f>
        <v>0</v>
      </c>
      <c r="I42" s="11">
        <f>Voluntaria!I42+Ejecutiva!I42</f>
        <v>0</v>
      </c>
      <c r="J42" s="12">
        <f>Voluntaria!J42+Ejecutiva!J42</f>
        <v>3</v>
      </c>
      <c r="K42" s="11">
        <f>Voluntaria!K42+Ejecutiva!K42</f>
        <v>4320.1499999999996</v>
      </c>
      <c r="L42" s="12">
        <f>Voluntaria!L42+Ejecutiva!L42</f>
        <v>4</v>
      </c>
      <c r="M42" s="11">
        <f>Voluntaria!M42+Ejecutiva!M42</f>
        <v>262.02</v>
      </c>
      <c r="N42" s="19">
        <f t="shared" si="0"/>
        <v>8</v>
      </c>
      <c r="O42" s="20">
        <f t="shared" si="1"/>
        <v>5330.27</v>
      </c>
    </row>
    <row r="43" spans="1:15">
      <c r="A43" s="1" t="s">
        <v>41</v>
      </c>
      <c r="B43" s="5" t="s">
        <v>42</v>
      </c>
      <c r="C43" s="6" t="s">
        <v>14</v>
      </c>
      <c r="D43" s="10">
        <f>Voluntaria!D43+Ejecutiva!D43</f>
        <v>31754</v>
      </c>
      <c r="E43" s="11">
        <f>Voluntaria!E43+Ejecutiva!E43</f>
        <v>5952950.96</v>
      </c>
      <c r="F43" s="12">
        <f>Voluntaria!F43+Ejecutiva!F43</f>
        <v>153</v>
      </c>
      <c r="G43" s="11">
        <f>Voluntaria!G43+Ejecutiva!G43</f>
        <v>148023.56</v>
      </c>
      <c r="H43" s="12">
        <f>Voluntaria!H43+Ejecutiva!H43</f>
        <v>16266</v>
      </c>
      <c r="I43" s="11">
        <f>Voluntaria!I43+Ejecutiva!I43</f>
        <v>1120742.17</v>
      </c>
      <c r="J43" s="12">
        <f>Voluntaria!J43+Ejecutiva!J43</f>
        <v>0</v>
      </c>
      <c r="K43" s="11">
        <f>Voluntaria!K43+Ejecutiva!K43</f>
        <v>0</v>
      </c>
      <c r="L43" s="12">
        <f>Voluntaria!L43+Ejecutiva!L43</f>
        <v>69455</v>
      </c>
      <c r="M43" s="11">
        <f>Voluntaria!M43+Ejecutiva!M43</f>
        <v>3827061.77</v>
      </c>
      <c r="N43" s="19">
        <f t="shared" si="0"/>
        <v>117628</v>
      </c>
      <c r="O43" s="20">
        <f t="shared" si="1"/>
        <v>11048778.459999999</v>
      </c>
    </row>
    <row r="44" spans="1:15">
      <c r="A44" s="1" t="s">
        <v>41</v>
      </c>
      <c r="B44" s="5" t="s">
        <v>42</v>
      </c>
      <c r="C44" s="6" t="s">
        <v>15</v>
      </c>
      <c r="D44" s="10">
        <f>Voluntaria!D44+Ejecutiva!D44</f>
        <v>616</v>
      </c>
      <c r="E44" s="11">
        <f>Voluntaria!E44+Ejecutiva!E44</f>
        <v>300208.48</v>
      </c>
      <c r="F44" s="12">
        <f>Voluntaria!F44+Ejecutiva!F44</f>
        <v>0</v>
      </c>
      <c r="G44" s="11">
        <f>Voluntaria!G44+Ejecutiva!G44</f>
        <v>0</v>
      </c>
      <c r="H44" s="12">
        <f>Voluntaria!H44+Ejecutiva!H44</f>
        <v>3</v>
      </c>
      <c r="I44" s="11">
        <f>Voluntaria!I44+Ejecutiva!I44</f>
        <v>363.41</v>
      </c>
      <c r="J44" s="12">
        <f>Voluntaria!J44+Ejecutiva!J44</f>
        <v>277</v>
      </c>
      <c r="K44" s="11">
        <f>Voluntaria!K44+Ejecutiva!K44</f>
        <v>861731.76</v>
      </c>
      <c r="L44" s="12">
        <f>Voluntaria!L44+Ejecutiva!L44</f>
        <v>2831</v>
      </c>
      <c r="M44" s="11">
        <f>Voluntaria!M44+Ejecutiva!M44</f>
        <v>604933.16</v>
      </c>
      <c r="N44" s="19">
        <f t="shared" si="0"/>
        <v>3727</v>
      </c>
      <c r="O44" s="20">
        <f t="shared" si="1"/>
        <v>1767236.81</v>
      </c>
    </row>
    <row r="45" spans="1:15">
      <c r="A45" s="1" t="s">
        <v>41</v>
      </c>
      <c r="B45" s="5" t="s">
        <v>42</v>
      </c>
      <c r="C45" s="6" t="s">
        <v>16</v>
      </c>
      <c r="D45" s="10">
        <f>Voluntaria!D45+Ejecutiva!D45</f>
        <v>0</v>
      </c>
      <c r="E45" s="11">
        <f>Voluntaria!E45+Ejecutiva!E45</f>
        <v>0</v>
      </c>
      <c r="F45" s="12">
        <f>Voluntaria!F45+Ejecutiva!F45</f>
        <v>0</v>
      </c>
      <c r="G45" s="11">
        <f>Voluntaria!G45+Ejecutiva!G45</f>
        <v>0</v>
      </c>
      <c r="H45" s="12">
        <f>Voluntaria!H45+Ejecutiva!H45</f>
        <v>0</v>
      </c>
      <c r="I45" s="11">
        <f>Voluntaria!I45+Ejecutiva!I45</f>
        <v>0</v>
      </c>
      <c r="J45" s="12">
        <f>Voluntaria!J45+Ejecutiva!J45</f>
        <v>73</v>
      </c>
      <c r="K45" s="11">
        <f>Voluntaria!K45+Ejecutiva!K45</f>
        <v>146798.84</v>
      </c>
      <c r="L45" s="12">
        <f>Voluntaria!L45+Ejecutiva!L45</f>
        <v>468</v>
      </c>
      <c r="M45" s="11">
        <f>Voluntaria!M45+Ejecutiva!M45</f>
        <v>89922.880000000005</v>
      </c>
      <c r="N45" s="19">
        <f t="shared" si="0"/>
        <v>541</v>
      </c>
      <c r="O45" s="20">
        <f t="shared" si="1"/>
        <v>236721.72</v>
      </c>
    </row>
    <row r="46" spans="1:15">
      <c r="A46" s="1" t="s">
        <v>43</v>
      </c>
      <c r="B46" s="5" t="s">
        <v>44</v>
      </c>
      <c r="C46" s="6" t="s">
        <v>14</v>
      </c>
      <c r="D46" s="10">
        <f>Voluntaria!D46+Ejecutiva!D46</f>
        <v>0</v>
      </c>
      <c r="E46" s="11">
        <f>Voluntaria!E46+Ejecutiva!E46</f>
        <v>0</v>
      </c>
      <c r="F46" s="12">
        <f>Voluntaria!F46+Ejecutiva!F46</f>
        <v>0</v>
      </c>
      <c r="G46" s="11">
        <f>Voluntaria!G46+Ejecutiva!G46</f>
        <v>0</v>
      </c>
      <c r="H46" s="12">
        <f>Voluntaria!H46+Ejecutiva!H46</f>
        <v>0</v>
      </c>
      <c r="I46" s="11">
        <f>Voluntaria!I46+Ejecutiva!I46</f>
        <v>0</v>
      </c>
      <c r="J46" s="12">
        <f>Voluntaria!J46+Ejecutiva!J46</f>
        <v>0</v>
      </c>
      <c r="K46" s="11">
        <f>Voluntaria!K46+Ejecutiva!K46</f>
        <v>0</v>
      </c>
      <c r="L46" s="12">
        <f>Voluntaria!L46+Ejecutiva!L46</f>
        <v>0</v>
      </c>
      <c r="M46" s="11">
        <f>Voluntaria!M46+Ejecutiva!M46</f>
        <v>0</v>
      </c>
      <c r="N46" s="19">
        <f t="shared" si="0"/>
        <v>0</v>
      </c>
      <c r="O46" s="20">
        <f t="shared" si="1"/>
        <v>0</v>
      </c>
    </row>
    <row r="47" spans="1:15">
      <c r="A47" s="1" t="s">
        <v>43</v>
      </c>
      <c r="B47" s="5" t="s">
        <v>44</v>
      </c>
      <c r="C47" s="6" t="s">
        <v>15</v>
      </c>
      <c r="D47" s="10">
        <f>Voluntaria!D47+Ejecutiva!D47</f>
        <v>0</v>
      </c>
      <c r="E47" s="11">
        <f>Voluntaria!E47+Ejecutiva!E47</f>
        <v>0</v>
      </c>
      <c r="F47" s="12">
        <f>Voluntaria!F47+Ejecutiva!F47</f>
        <v>0</v>
      </c>
      <c r="G47" s="11">
        <f>Voluntaria!G47+Ejecutiva!G47</f>
        <v>0</v>
      </c>
      <c r="H47" s="12">
        <f>Voluntaria!H47+Ejecutiva!H47</f>
        <v>0</v>
      </c>
      <c r="I47" s="11">
        <f>Voluntaria!I47+Ejecutiva!I47</f>
        <v>0</v>
      </c>
      <c r="J47" s="12">
        <f>Voluntaria!J47+Ejecutiva!J47</f>
        <v>0</v>
      </c>
      <c r="K47" s="11">
        <f>Voluntaria!K47+Ejecutiva!K47</f>
        <v>0</v>
      </c>
      <c r="L47" s="12">
        <f>Voluntaria!L47+Ejecutiva!L47</f>
        <v>4505</v>
      </c>
      <c r="M47" s="11">
        <f>Voluntaria!M47+Ejecutiva!M47</f>
        <v>605650</v>
      </c>
      <c r="N47" s="19">
        <f t="shared" si="0"/>
        <v>4505</v>
      </c>
      <c r="O47" s="20">
        <f t="shared" si="1"/>
        <v>605650</v>
      </c>
    </row>
    <row r="48" spans="1:15">
      <c r="A48" s="1" t="s">
        <v>43</v>
      </c>
      <c r="B48" s="5" t="s">
        <v>44</v>
      </c>
      <c r="C48" s="6" t="s">
        <v>16</v>
      </c>
      <c r="D48" s="10">
        <f>Voluntaria!D48+Ejecutiva!D48</f>
        <v>0</v>
      </c>
      <c r="E48" s="11">
        <f>Voluntaria!E48+Ejecutiva!E48</f>
        <v>0</v>
      </c>
      <c r="F48" s="12">
        <f>Voluntaria!F48+Ejecutiva!F48</f>
        <v>0</v>
      </c>
      <c r="G48" s="11">
        <f>Voluntaria!G48+Ejecutiva!G48</f>
        <v>0</v>
      </c>
      <c r="H48" s="12">
        <f>Voluntaria!H48+Ejecutiva!H48</f>
        <v>0</v>
      </c>
      <c r="I48" s="11">
        <f>Voluntaria!I48+Ejecutiva!I48</f>
        <v>0</v>
      </c>
      <c r="J48" s="12">
        <f>Voluntaria!J48+Ejecutiva!J48</f>
        <v>0</v>
      </c>
      <c r="K48" s="11">
        <f>Voluntaria!K48+Ejecutiva!K48</f>
        <v>0</v>
      </c>
      <c r="L48" s="12">
        <f>Voluntaria!L48+Ejecutiva!L48</f>
        <v>0</v>
      </c>
      <c r="M48" s="11">
        <f>Voluntaria!M48+Ejecutiva!M48</f>
        <v>0</v>
      </c>
      <c r="N48" s="19">
        <f t="shared" si="0"/>
        <v>0</v>
      </c>
      <c r="O48" s="20">
        <f t="shared" si="1"/>
        <v>0</v>
      </c>
    </row>
    <row r="49" spans="1:15">
      <c r="A49" s="1" t="s">
        <v>45</v>
      </c>
      <c r="B49" s="5" t="s">
        <v>46</v>
      </c>
      <c r="C49" s="6" t="s">
        <v>14</v>
      </c>
      <c r="D49" s="10">
        <f>Voluntaria!D49+Ejecutiva!D49</f>
        <v>25263</v>
      </c>
      <c r="E49" s="11">
        <f>Voluntaria!E49+Ejecutiva!E49</f>
        <v>9927530.0700000003</v>
      </c>
      <c r="F49" s="12">
        <f>Voluntaria!F49+Ejecutiva!F49</f>
        <v>111</v>
      </c>
      <c r="G49" s="11">
        <f>Voluntaria!G49+Ejecutiva!G49</f>
        <v>67764.63</v>
      </c>
      <c r="H49" s="12">
        <f>Voluntaria!H49+Ejecutiva!H49</f>
        <v>14493</v>
      </c>
      <c r="I49" s="11">
        <f>Voluntaria!I49+Ejecutiva!I49</f>
        <v>889530.39</v>
      </c>
      <c r="J49" s="12">
        <f>Voluntaria!J49+Ejecutiva!J49</f>
        <v>0</v>
      </c>
      <c r="K49" s="11">
        <f>Voluntaria!K49+Ejecutiva!K49</f>
        <v>0</v>
      </c>
      <c r="L49" s="12">
        <f>Voluntaria!L49+Ejecutiva!L49</f>
        <v>44555</v>
      </c>
      <c r="M49" s="11">
        <f>Voluntaria!M49+Ejecutiva!M49</f>
        <v>2583666.04</v>
      </c>
      <c r="N49" s="19">
        <f t="shared" si="0"/>
        <v>84422</v>
      </c>
      <c r="O49" s="20">
        <f t="shared" si="1"/>
        <v>13468491.130000003</v>
      </c>
    </row>
    <row r="50" spans="1:15">
      <c r="A50" s="1" t="s">
        <v>45</v>
      </c>
      <c r="B50" s="5" t="s">
        <v>46</v>
      </c>
      <c r="C50" s="6" t="s">
        <v>15</v>
      </c>
      <c r="D50" s="10">
        <f>Voluntaria!D50+Ejecutiva!D50</f>
        <v>477</v>
      </c>
      <c r="E50" s="11">
        <f>Voluntaria!E50+Ejecutiva!E50</f>
        <v>165137.1</v>
      </c>
      <c r="F50" s="12">
        <f>Voluntaria!F50+Ejecutiva!F50</f>
        <v>4</v>
      </c>
      <c r="G50" s="11">
        <f>Voluntaria!G50+Ejecutiva!G50</f>
        <v>1390.39</v>
      </c>
      <c r="H50" s="12">
        <f>Voluntaria!H50+Ejecutiva!H50</f>
        <v>44</v>
      </c>
      <c r="I50" s="11">
        <f>Voluntaria!I50+Ejecutiva!I50</f>
        <v>8448.15</v>
      </c>
      <c r="J50" s="12">
        <f>Voluntaria!J50+Ejecutiva!J50</f>
        <v>277</v>
      </c>
      <c r="K50" s="11">
        <f>Voluntaria!K50+Ejecutiva!K50</f>
        <v>286797.09999999998</v>
      </c>
      <c r="L50" s="12">
        <f>Voluntaria!L50+Ejecutiva!L50</f>
        <v>1582</v>
      </c>
      <c r="M50" s="11">
        <f>Voluntaria!M50+Ejecutiva!M50</f>
        <v>1022590.56</v>
      </c>
      <c r="N50" s="19">
        <f t="shared" si="0"/>
        <v>2384</v>
      </c>
      <c r="O50" s="20">
        <f t="shared" si="1"/>
        <v>1484363.3</v>
      </c>
    </row>
    <row r="51" spans="1:15">
      <c r="A51" s="1" t="s">
        <v>45</v>
      </c>
      <c r="B51" s="5" t="s">
        <v>46</v>
      </c>
      <c r="C51" s="6" t="s">
        <v>16</v>
      </c>
      <c r="D51" s="10">
        <f>Voluntaria!D51+Ejecutiva!D51</f>
        <v>0</v>
      </c>
      <c r="E51" s="11">
        <f>Voluntaria!E51+Ejecutiva!E51</f>
        <v>0</v>
      </c>
      <c r="F51" s="12">
        <f>Voluntaria!F51+Ejecutiva!F51</f>
        <v>0</v>
      </c>
      <c r="G51" s="11">
        <f>Voluntaria!G51+Ejecutiva!G51</f>
        <v>0</v>
      </c>
      <c r="H51" s="12">
        <f>Voluntaria!H51+Ejecutiva!H51</f>
        <v>0</v>
      </c>
      <c r="I51" s="11">
        <f>Voluntaria!I51+Ejecutiva!I51</f>
        <v>0</v>
      </c>
      <c r="J51" s="12">
        <f>Voluntaria!J51+Ejecutiva!J51</f>
        <v>106</v>
      </c>
      <c r="K51" s="11">
        <f>Voluntaria!K51+Ejecutiva!K51</f>
        <v>51989.06</v>
      </c>
      <c r="L51" s="12">
        <f>Voluntaria!L51+Ejecutiva!L51</f>
        <v>398</v>
      </c>
      <c r="M51" s="11">
        <f>Voluntaria!M51+Ejecutiva!M51</f>
        <v>281171.87</v>
      </c>
      <c r="N51" s="19">
        <f t="shared" si="0"/>
        <v>504</v>
      </c>
      <c r="O51" s="20">
        <f t="shared" si="1"/>
        <v>333160.93</v>
      </c>
    </row>
    <row r="52" spans="1:15">
      <c r="A52" s="1" t="s">
        <v>47</v>
      </c>
      <c r="B52" s="5" t="s">
        <v>48</v>
      </c>
      <c r="C52" s="6" t="s">
        <v>14</v>
      </c>
      <c r="D52" s="10">
        <f>Voluntaria!D52+Ejecutiva!D52</f>
        <v>3471</v>
      </c>
      <c r="E52" s="11">
        <f>Voluntaria!E52+Ejecutiva!E52</f>
        <v>613327.93999999994</v>
      </c>
      <c r="F52" s="12">
        <f>Voluntaria!F52+Ejecutiva!F52</f>
        <v>18</v>
      </c>
      <c r="G52" s="11">
        <f>Voluntaria!G52+Ejecutiva!G52</f>
        <v>9049.3700000000008</v>
      </c>
      <c r="H52" s="12">
        <f>Voluntaria!H52+Ejecutiva!H52</f>
        <v>2529</v>
      </c>
      <c r="I52" s="11">
        <f>Voluntaria!I52+Ejecutiva!I52</f>
        <v>164876.35</v>
      </c>
      <c r="J52" s="12">
        <f>Voluntaria!J52+Ejecutiva!J52</f>
        <v>0</v>
      </c>
      <c r="K52" s="11">
        <f>Voluntaria!K52+Ejecutiva!K52</f>
        <v>0</v>
      </c>
      <c r="L52" s="12">
        <f>Voluntaria!L52+Ejecutiva!L52</f>
        <v>4307</v>
      </c>
      <c r="M52" s="11">
        <f>Voluntaria!M52+Ejecutiva!M52</f>
        <v>160595.28</v>
      </c>
      <c r="N52" s="19">
        <f t="shared" si="0"/>
        <v>10325</v>
      </c>
      <c r="O52" s="20">
        <f t="shared" si="1"/>
        <v>947848.94</v>
      </c>
    </row>
    <row r="53" spans="1:15">
      <c r="A53" s="1" t="s">
        <v>47</v>
      </c>
      <c r="B53" s="5" t="s">
        <v>48</v>
      </c>
      <c r="C53" s="6" t="s">
        <v>15</v>
      </c>
      <c r="D53" s="10">
        <f>Voluntaria!D53+Ejecutiva!D53</f>
        <v>79</v>
      </c>
      <c r="E53" s="11">
        <f>Voluntaria!E53+Ejecutiva!E53</f>
        <v>42150.49</v>
      </c>
      <c r="F53" s="12">
        <f>Voluntaria!F53+Ejecutiva!F53</f>
        <v>11</v>
      </c>
      <c r="G53" s="11">
        <f>Voluntaria!G53+Ejecutiva!G53</f>
        <v>10052.93</v>
      </c>
      <c r="H53" s="12">
        <f>Voluntaria!H53+Ejecutiva!H53</f>
        <v>0</v>
      </c>
      <c r="I53" s="11">
        <f>Voluntaria!I53+Ejecutiva!I53</f>
        <v>0</v>
      </c>
      <c r="J53" s="12">
        <f>Voluntaria!J53+Ejecutiva!J53</f>
        <v>42</v>
      </c>
      <c r="K53" s="11">
        <f>Voluntaria!K53+Ejecutiva!K53</f>
        <v>3995.04</v>
      </c>
      <c r="L53" s="12">
        <f>Voluntaria!L53+Ejecutiva!L53</f>
        <v>11</v>
      </c>
      <c r="M53" s="11">
        <f>Voluntaria!M53+Ejecutiva!M53</f>
        <v>1600</v>
      </c>
      <c r="N53" s="19">
        <f t="shared" si="0"/>
        <v>143</v>
      </c>
      <c r="O53" s="20">
        <f t="shared" si="1"/>
        <v>57798.46</v>
      </c>
    </row>
    <row r="54" spans="1:15">
      <c r="A54" s="1" t="s">
        <v>47</v>
      </c>
      <c r="B54" s="5" t="s">
        <v>48</v>
      </c>
      <c r="C54" s="6" t="s">
        <v>16</v>
      </c>
      <c r="D54" s="10">
        <f>Voluntaria!D54+Ejecutiva!D54</f>
        <v>0</v>
      </c>
      <c r="E54" s="11">
        <f>Voluntaria!E54+Ejecutiva!E54</f>
        <v>0</v>
      </c>
      <c r="F54" s="12">
        <f>Voluntaria!F54+Ejecutiva!F54</f>
        <v>0</v>
      </c>
      <c r="G54" s="11">
        <f>Voluntaria!G54+Ejecutiva!G54</f>
        <v>0</v>
      </c>
      <c r="H54" s="12">
        <f>Voluntaria!H54+Ejecutiva!H54</f>
        <v>0</v>
      </c>
      <c r="I54" s="11">
        <f>Voluntaria!I54+Ejecutiva!I54</f>
        <v>0</v>
      </c>
      <c r="J54" s="12">
        <f>Voluntaria!J54+Ejecutiva!J54</f>
        <v>95</v>
      </c>
      <c r="K54" s="11">
        <f>Voluntaria!K54+Ejecutiva!K54</f>
        <v>34695.94</v>
      </c>
      <c r="L54" s="12">
        <f>Voluntaria!L54+Ejecutiva!L54</f>
        <v>0</v>
      </c>
      <c r="M54" s="11">
        <f>Voluntaria!M54+Ejecutiva!M54</f>
        <v>0</v>
      </c>
      <c r="N54" s="19">
        <f t="shared" si="0"/>
        <v>95</v>
      </c>
      <c r="O54" s="20">
        <f t="shared" si="1"/>
        <v>34695.94</v>
      </c>
    </row>
    <row r="55" spans="1:15">
      <c r="A55" s="1" t="s">
        <v>49</v>
      </c>
      <c r="B55" s="5" t="s">
        <v>50</v>
      </c>
      <c r="C55" s="6" t="s">
        <v>14</v>
      </c>
      <c r="D55" s="10">
        <f>Voluntaria!D55+Ejecutiva!D55</f>
        <v>1942</v>
      </c>
      <c r="E55" s="11">
        <f>Voluntaria!E55+Ejecutiva!E55</f>
        <v>523658.25</v>
      </c>
      <c r="F55" s="12">
        <f>Voluntaria!F55+Ejecutiva!F55</f>
        <v>5</v>
      </c>
      <c r="G55" s="11">
        <f>Voluntaria!G55+Ejecutiva!G55</f>
        <v>2621.53</v>
      </c>
      <c r="H55" s="12">
        <f>Voluntaria!H55+Ejecutiva!H55</f>
        <v>1387</v>
      </c>
      <c r="I55" s="11">
        <f>Voluntaria!I55+Ejecutiva!I55</f>
        <v>83160.2</v>
      </c>
      <c r="J55" s="12">
        <f>Voluntaria!J55+Ejecutiva!J55</f>
        <v>0</v>
      </c>
      <c r="K55" s="11">
        <f>Voluntaria!K55+Ejecutiva!K55</f>
        <v>0</v>
      </c>
      <c r="L55" s="12">
        <f>Voluntaria!L55+Ejecutiva!L55</f>
        <v>2483</v>
      </c>
      <c r="M55" s="11">
        <f>Voluntaria!M55+Ejecutiva!M55</f>
        <v>90523.89</v>
      </c>
      <c r="N55" s="19">
        <f t="shared" si="0"/>
        <v>5817</v>
      </c>
      <c r="O55" s="20">
        <f t="shared" si="1"/>
        <v>699963.87</v>
      </c>
    </row>
    <row r="56" spans="1:15">
      <c r="A56" s="1" t="s">
        <v>49</v>
      </c>
      <c r="B56" s="5" t="s">
        <v>50</v>
      </c>
      <c r="C56" s="6" t="s">
        <v>15</v>
      </c>
      <c r="D56" s="10">
        <f>Voluntaria!D56+Ejecutiva!D56</f>
        <v>35</v>
      </c>
      <c r="E56" s="11">
        <f>Voluntaria!E56+Ejecutiva!E56</f>
        <v>31619.279999999999</v>
      </c>
      <c r="F56" s="12">
        <f>Voluntaria!F56+Ejecutiva!F56</f>
        <v>0</v>
      </c>
      <c r="G56" s="11">
        <f>Voluntaria!G56+Ejecutiva!G56</f>
        <v>0</v>
      </c>
      <c r="H56" s="12">
        <f>Voluntaria!H56+Ejecutiva!H56</f>
        <v>6</v>
      </c>
      <c r="I56" s="11">
        <f>Voluntaria!I56+Ejecutiva!I56</f>
        <v>210.97</v>
      </c>
      <c r="J56" s="12">
        <f>Voluntaria!J56+Ejecutiva!J56</f>
        <v>84</v>
      </c>
      <c r="K56" s="11">
        <f>Voluntaria!K56+Ejecutiva!K56</f>
        <v>28875.72</v>
      </c>
      <c r="L56" s="12">
        <f>Voluntaria!L56+Ejecutiva!L56</f>
        <v>7</v>
      </c>
      <c r="M56" s="11">
        <f>Voluntaria!M56+Ejecutiva!M56</f>
        <v>12941.42</v>
      </c>
      <c r="N56" s="19">
        <f t="shared" si="0"/>
        <v>132</v>
      </c>
      <c r="O56" s="20">
        <f t="shared" si="1"/>
        <v>73647.39</v>
      </c>
    </row>
    <row r="57" spans="1:15">
      <c r="A57" s="1" t="s">
        <v>49</v>
      </c>
      <c r="B57" s="5" t="s">
        <v>50</v>
      </c>
      <c r="C57" s="6" t="s">
        <v>16</v>
      </c>
      <c r="D57" s="10">
        <f>Voluntaria!D57+Ejecutiva!D57</f>
        <v>0</v>
      </c>
      <c r="E57" s="11">
        <f>Voluntaria!E57+Ejecutiva!E57</f>
        <v>0</v>
      </c>
      <c r="F57" s="12">
        <f>Voluntaria!F57+Ejecutiva!F57</f>
        <v>0</v>
      </c>
      <c r="G57" s="11">
        <f>Voluntaria!G57+Ejecutiva!G57</f>
        <v>0</v>
      </c>
      <c r="H57" s="12">
        <f>Voluntaria!H57+Ejecutiva!H57</f>
        <v>0</v>
      </c>
      <c r="I57" s="11">
        <f>Voluntaria!I57+Ejecutiva!I57</f>
        <v>0</v>
      </c>
      <c r="J57" s="12">
        <f>Voluntaria!J57+Ejecutiva!J57</f>
        <v>22</v>
      </c>
      <c r="K57" s="11">
        <f>Voluntaria!K57+Ejecutiva!K57</f>
        <v>10978.42</v>
      </c>
      <c r="L57" s="12">
        <f>Voluntaria!L57+Ejecutiva!L57</f>
        <v>0</v>
      </c>
      <c r="M57" s="11">
        <f>Voluntaria!M57+Ejecutiva!M57</f>
        <v>0</v>
      </c>
      <c r="N57" s="19">
        <f t="shared" si="0"/>
        <v>22</v>
      </c>
      <c r="O57" s="20">
        <f t="shared" si="1"/>
        <v>10978.42</v>
      </c>
    </row>
    <row r="58" spans="1:15">
      <c r="A58" s="1" t="s">
        <v>51</v>
      </c>
      <c r="B58" s="5" t="s">
        <v>52</v>
      </c>
      <c r="C58" s="6" t="s">
        <v>14</v>
      </c>
      <c r="D58" s="10">
        <f>Voluntaria!D58+Ejecutiva!D58</f>
        <v>6226</v>
      </c>
      <c r="E58" s="11">
        <f>Voluntaria!E58+Ejecutiva!E58</f>
        <v>843837.1</v>
      </c>
      <c r="F58" s="12">
        <f>Voluntaria!F58+Ejecutiva!F58</f>
        <v>13</v>
      </c>
      <c r="G58" s="11">
        <f>Voluntaria!G58+Ejecutiva!G58</f>
        <v>6186.24</v>
      </c>
      <c r="H58" s="12">
        <f>Voluntaria!H58+Ejecutiva!H58</f>
        <v>1560</v>
      </c>
      <c r="I58" s="11">
        <f>Voluntaria!I58+Ejecutiva!I58</f>
        <v>105006.11</v>
      </c>
      <c r="J58" s="12">
        <f>Voluntaria!J58+Ejecutiva!J58</f>
        <v>0</v>
      </c>
      <c r="K58" s="11">
        <f>Voluntaria!K58+Ejecutiva!K58</f>
        <v>0</v>
      </c>
      <c r="L58" s="12">
        <f>Voluntaria!L58+Ejecutiva!L58</f>
        <v>78</v>
      </c>
      <c r="M58" s="11">
        <f>Voluntaria!M58+Ejecutiva!M58</f>
        <v>4110.83</v>
      </c>
      <c r="N58" s="19">
        <f t="shared" si="0"/>
        <v>7877</v>
      </c>
      <c r="O58" s="20">
        <f t="shared" si="1"/>
        <v>959140.27999999991</v>
      </c>
    </row>
    <row r="59" spans="1:15">
      <c r="A59" s="1" t="s">
        <v>51</v>
      </c>
      <c r="B59" s="5" t="s">
        <v>52</v>
      </c>
      <c r="C59" s="6" t="s">
        <v>15</v>
      </c>
      <c r="D59" s="10">
        <f>Voluntaria!D59+Ejecutiva!D59</f>
        <v>102</v>
      </c>
      <c r="E59" s="11">
        <f>Voluntaria!E59+Ejecutiva!E59</f>
        <v>100634.54</v>
      </c>
      <c r="F59" s="12">
        <f>Voluntaria!F59+Ejecutiva!F59</f>
        <v>2</v>
      </c>
      <c r="G59" s="11">
        <f>Voluntaria!G59+Ejecutiva!G59</f>
        <v>1043</v>
      </c>
      <c r="H59" s="12">
        <f>Voluntaria!H59+Ejecutiva!H59</f>
        <v>18</v>
      </c>
      <c r="I59" s="11">
        <f>Voluntaria!I59+Ejecutiva!I59</f>
        <v>760.61</v>
      </c>
      <c r="J59" s="12">
        <f>Voluntaria!J59+Ejecutiva!J59</f>
        <v>58</v>
      </c>
      <c r="K59" s="11">
        <f>Voluntaria!K59+Ejecutiva!K59</f>
        <v>46369.68</v>
      </c>
      <c r="L59" s="12">
        <f>Voluntaria!L59+Ejecutiva!L59</f>
        <v>9</v>
      </c>
      <c r="M59" s="11">
        <f>Voluntaria!M59+Ejecutiva!M59</f>
        <v>900.05</v>
      </c>
      <c r="N59" s="19">
        <f t="shared" si="0"/>
        <v>189</v>
      </c>
      <c r="O59" s="20">
        <f t="shared" si="1"/>
        <v>149707.87999999998</v>
      </c>
    </row>
    <row r="60" spans="1:15">
      <c r="A60" s="1" t="s">
        <v>51</v>
      </c>
      <c r="B60" s="5" t="s">
        <v>52</v>
      </c>
      <c r="C60" s="6" t="s">
        <v>16</v>
      </c>
      <c r="D60" s="10">
        <f>Voluntaria!D60+Ejecutiva!D60</f>
        <v>0</v>
      </c>
      <c r="E60" s="11">
        <f>Voluntaria!E60+Ejecutiva!E60</f>
        <v>0</v>
      </c>
      <c r="F60" s="12">
        <f>Voluntaria!F60+Ejecutiva!F60</f>
        <v>0</v>
      </c>
      <c r="G60" s="11">
        <f>Voluntaria!G60+Ejecutiva!G60</f>
        <v>0</v>
      </c>
      <c r="H60" s="12">
        <f>Voluntaria!H60+Ejecutiva!H60</f>
        <v>0</v>
      </c>
      <c r="I60" s="11">
        <f>Voluntaria!I60+Ejecutiva!I60</f>
        <v>0</v>
      </c>
      <c r="J60" s="12">
        <f>Voluntaria!J60+Ejecutiva!J60</f>
        <v>19</v>
      </c>
      <c r="K60" s="11">
        <f>Voluntaria!K60+Ejecutiva!K60</f>
        <v>16865.37</v>
      </c>
      <c r="L60" s="12">
        <f>Voluntaria!L60+Ejecutiva!L60</f>
        <v>0</v>
      </c>
      <c r="M60" s="11">
        <f>Voluntaria!M60+Ejecutiva!M60</f>
        <v>0</v>
      </c>
      <c r="N60" s="19">
        <f t="shared" si="0"/>
        <v>19</v>
      </c>
      <c r="O60" s="20">
        <f t="shared" si="1"/>
        <v>16865.37</v>
      </c>
    </row>
    <row r="61" spans="1:15">
      <c r="A61" s="1" t="s">
        <v>53</v>
      </c>
      <c r="B61" s="5" t="s">
        <v>54</v>
      </c>
      <c r="C61" s="6" t="s">
        <v>14</v>
      </c>
      <c r="D61" s="10">
        <f>Voluntaria!D61+Ejecutiva!D61</f>
        <v>0</v>
      </c>
      <c r="E61" s="11">
        <f>Voluntaria!E61+Ejecutiva!E61</f>
        <v>0</v>
      </c>
      <c r="F61" s="12">
        <f>Voluntaria!F61+Ejecutiva!F61</f>
        <v>0</v>
      </c>
      <c r="G61" s="11">
        <f>Voluntaria!G61+Ejecutiva!G61</f>
        <v>0</v>
      </c>
      <c r="H61" s="12">
        <f>Voluntaria!H61+Ejecutiva!H61</f>
        <v>0</v>
      </c>
      <c r="I61" s="11">
        <f>Voluntaria!I61+Ejecutiva!I61</f>
        <v>0</v>
      </c>
      <c r="J61" s="12">
        <f>Voluntaria!J61+Ejecutiva!J61</f>
        <v>0</v>
      </c>
      <c r="K61" s="11">
        <f>Voluntaria!K61+Ejecutiva!K61</f>
        <v>0</v>
      </c>
      <c r="L61" s="12">
        <f>Voluntaria!L61+Ejecutiva!L61</f>
        <v>0</v>
      </c>
      <c r="M61" s="11">
        <f>Voluntaria!M61+Ejecutiva!M61</f>
        <v>0</v>
      </c>
      <c r="N61" s="19">
        <f t="shared" si="0"/>
        <v>0</v>
      </c>
      <c r="O61" s="20">
        <f t="shared" si="1"/>
        <v>0</v>
      </c>
    </row>
    <row r="62" spans="1:15">
      <c r="A62" s="1" t="s">
        <v>53</v>
      </c>
      <c r="B62" s="5" t="s">
        <v>54</v>
      </c>
      <c r="C62" s="6" t="s">
        <v>15</v>
      </c>
      <c r="D62" s="10">
        <f>Voluntaria!D62+Ejecutiva!D62</f>
        <v>0</v>
      </c>
      <c r="E62" s="11">
        <f>Voluntaria!E62+Ejecutiva!E62</f>
        <v>0</v>
      </c>
      <c r="F62" s="12">
        <f>Voluntaria!F62+Ejecutiva!F62</f>
        <v>0</v>
      </c>
      <c r="G62" s="11">
        <f>Voluntaria!G62+Ejecutiva!G62</f>
        <v>0</v>
      </c>
      <c r="H62" s="12">
        <f>Voluntaria!H62+Ejecutiva!H62</f>
        <v>0</v>
      </c>
      <c r="I62" s="11">
        <f>Voluntaria!I62+Ejecutiva!I62</f>
        <v>0</v>
      </c>
      <c r="J62" s="12">
        <f>Voluntaria!J62+Ejecutiva!J62</f>
        <v>0</v>
      </c>
      <c r="K62" s="11">
        <f>Voluntaria!K62+Ejecutiva!K62</f>
        <v>0</v>
      </c>
      <c r="L62" s="12">
        <f>Voluntaria!L62+Ejecutiva!L62</f>
        <v>15771</v>
      </c>
      <c r="M62" s="11">
        <f>Voluntaria!M62+Ejecutiva!M62</f>
        <v>2322380</v>
      </c>
      <c r="N62" s="19">
        <f t="shared" si="0"/>
        <v>15771</v>
      </c>
      <c r="O62" s="20">
        <f t="shared" si="1"/>
        <v>2322380</v>
      </c>
    </row>
    <row r="63" spans="1:15">
      <c r="A63" s="1" t="s">
        <v>53</v>
      </c>
      <c r="B63" s="5" t="s">
        <v>54</v>
      </c>
      <c r="C63" s="6" t="s">
        <v>16</v>
      </c>
      <c r="D63" s="10">
        <f>Voluntaria!D63+Ejecutiva!D63</f>
        <v>0</v>
      </c>
      <c r="E63" s="11">
        <f>Voluntaria!E63+Ejecutiva!E63</f>
        <v>0</v>
      </c>
      <c r="F63" s="12">
        <f>Voluntaria!F63+Ejecutiva!F63</f>
        <v>0</v>
      </c>
      <c r="G63" s="11">
        <f>Voluntaria!G63+Ejecutiva!G63</f>
        <v>0</v>
      </c>
      <c r="H63" s="12">
        <f>Voluntaria!H63+Ejecutiva!H63</f>
        <v>0</v>
      </c>
      <c r="I63" s="11">
        <f>Voluntaria!I63+Ejecutiva!I63</f>
        <v>0</v>
      </c>
      <c r="J63" s="12">
        <f>Voluntaria!J63+Ejecutiva!J63</f>
        <v>0</v>
      </c>
      <c r="K63" s="11">
        <f>Voluntaria!K63+Ejecutiva!K63</f>
        <v>0</v>
      </c>
      <c r="L63" s="12">
        <f>Voluntaria!L63+Ejecutiva!L63</f>
        <v>1046</v>
      </c>
      <c r="M63" s="11">
        <f>Voluntaria!M63+Ejecutiva!M63</f>
        <v>934958.33</v>
      </c>
      <c r="N63" s="19">
        <f t="shared" si="0"/>
        <v>1046</v>
      </c>
      <c r="O63" s="20">
        <f t="shared" si="1"/>
        <v>934958.33</v>
      </c>
    </row>
    <row r="64" spans="1:15">
      <c r="A64" s="1" t="s">
        <v>55</v>
      </c>
      <c r="B64" s="5" t="s">
        <v>56</v>
      </c>
      <c r="C64" s="6" t="s">
        <v>14</v>
      </c>
      <c r="D64" s="10">
        <f>Voluntaria!D64+Ejecutiva!D64</f>
        <v>13950</v>
      </c>
      <c r="E64" s="11">
        <f>Voluntaria!E64+Ejecutiva!E64</f>
        <v>1582682.58</v>
      </c>
      <c r="F64" s="12">
        <f>Voluntaria!F64+Ejecutiva!F64</f>
        <v>31</v>
      </c>
      <c r="G64" s="11">
        <f>Voluntaria!G64+Ejecutiva!G64</f>
        <v>14034.29</v>
      </c>
      <c r="H64" s="12">
        <f>Voluntaria!H64+Ejecutiva!H64</f>
        <v>7407</v>
      </c>
      <c r="I64" s="11">
        <f>Voluntaria!I64+Ejecutiva!I64</f>
        <v>545004.71</v>
      </c>
      <c r="J64" s="12">
        <f>Voluntaria!J64+Ejecutiva!J64</f>
        <v>0</v>
      </c>
      <c r="K64" s="11">
        <f>Voluntaria!K64+Ejecutiva!K64</f>
        <v>0</v>
      </c>
      <c r="L64" s="12">
        <f>Voluntaria!L64+Ejecutiva!L64</f>
        <v>999</v>
      </c>
      <c r="M64" s="11">
        <f>Voluntaria!M64+Ejecutiva!M64</f>
        <v>31334.48</v>
      </c>
      <c r="N64" s="19">
        <f t="shared" si="0"/>
        <v>22387</v>
      </c>
      <c r="O64" s="20">
        <f t="shared" si="1"/>
        <v>2173056.06</v>
      </c>
    </row>
    <row r="65" spans="1:15">
      <c r="A65" s="1" t="s">
        <v>55</v>
      </c>
      <c r="B65" s="5" t="s">
        <v>56</v>
      </c>
      <c r="C65" s="6" t="s">
        <v>15</v>
      </c>
      <c r="D65" s="10">
        <f>Voluntaria!D65+Ejecutiva!D65</f>
        <v>243</v>
      </c>
      <c r="E65" s="11">
        <f>Voluntaria!E65+Ejecutiva!E65</f>
        <v>158339.66</v>
      </c>
      <c r="F65" s="12">
        <f>Voluntaria!F65+Ejecutiva!F65</f>
        <v>8</v>
      </c>
      <c r="G65" s="11">
        <f>Voluntaria!G65+Ejecutiva!G65</f>
        <v>2251.94</v>
      </c>
      <c r="H65" s="12">
        <f>Voluntaria!H65+Ejecutiva!H65</f>
        <v>144</v>
      </c>
      <c r="I65" s="11">
        <f>Voluntaria!I65+Ejecutiva!I65</f>
        <v>5610.73</v>
      </c>
      <c r="J65" s="12">
        <f>Voluntaria!J65+Ejecutiva!J65</f>
        <v>139</v>
      </c>
      <c r="K65" s="11">
        <f>Voluntaria!K65+Ejecutiva!K65</f>
        <v>205840.67</v>
      </c>
      <c r="L65" s="12">
        <f>Voluntaria!L65+Ejecutiva!L65</f>
        <v>84</v>
      </c>
      <c r="M65" s="11">
        <f>Voluntaria!M65+Ejecutiva!M65</f>
        <v>12680</v>
      </c>
      <c r="N65" s="19">
        <f t="shared" si="0"/>
        <v>618</v>
      </c>
      <c r="O65" s="20">
        <f t="shared" si="1"/>
        <v>384723</v>
      </c>
    </row>
    <row r="66" spans="1:15">
      <c r="A66" s="1" t="s">
        <v>55</v>
      </c>
      <c r="B66" s="5" t="s">
        <v>56</v>
      </c>
      <c r="C66" s="6" t="s">
        <v>16</v>
      </c>
      <c r="D66" s="10">
        <f>Voluntaria!D66+Ejecutiva!D66</f>
        <v>0</v>
      </c>
      <c r="E66" s="11">
        <f>Voluntaria!E66+Ejecutiva!E66</f>
        <v>0</v>
      </c>
      <c r="F66" s="12">
        <f>Voluntaria!F66+Ejecutiva!F66</f>
        <v>0</v>
      </c>
      <c r="G66" s="11">
        <f>Voluntaria!G66+Ejecutiva!G66</f>
        <v>0</v>
      </c>
      <c r="H66" s="12">
        <f>Voluntaria!H66+Ejecutiva!H66</f>
        <v>0</v>
      </c>
      <c r="I66" s="11">
        <f>Voluntaria!I66+Ejecutiva!I66</f>
        <v>0</v>
      </c>
      <c r="J66" s="12">
        <f>Voluntaria!J66+Ejecutiva!J66</f>
        <v>9</v>
      </c>
      <c r="K66" s="11">
        <f>Voluntaria!K66+Ejecutiva!K66</f>
        <v>6052.83</v>
      </c>
      <c r="L66" s="12">
        <f>Voluntaria!L66+Ejecutiva!L66</f>
        <v>33</v>
      </c>
      <c r="M66" s="11">
        <f>Voluntaria!M66+Ejecutiva!M66</f>
        <v>5982.01</v>
      </c>
      <c r="N66" s="19">
        <f t="shared" si="0"/>
        <v>42</v>
      </c>
      <c r="O66" s="20">
        <f t="shared" si="1"/>
        <v>12034.84</v>
      </c>
    </row>
    <row r="67" spans="1:15">
      <c r="A67" s="1" t="s">
        <v>57</v>
      </c>
      <c r="B67" s="5" t="s">
        <v>58</v>
      </c>
      <c r="C67" s="6" t="s">
        <v>14</v>
      </c>
      <c r="D67" s="10">
        <f>Voluntaria!D67+Ejecutiva!D67</f>
        <v>39918</v>
      </c>
      <c r="E67" s="11">
        <f>Voluntaria!E67+Ejecutiva!E67</f>
        <v>16177264.279999999</v>
      </c>
      <c r="F67" s="12">
        <f>Voluntaria!F67+Ejecutiva!F67</f>
        <v>272</v>
      </c>
      <c r="G67" s="11">
        <f>Voluntaria!G67+Ejecutiva!G67</f>
        <v>489844.25</v>
      </c>
      <c r="H67" s="12">
        <f>Voluntaria!H67+Ejecutiva!H67</f>
        <v>41408</v>
      </c>
      <c r="I67" s="11">
        <f>Voluntaria!I67+Ejecutiva!I67</f>
        <v>3173103.35</v>
      </c>
      <c r="J67" s="12">
        <f>Voluntaria!J67+Ejecutiva!J67</f>
        <v>0</v>
      </c>
      <c r="K67" s="11">
        <f>Voluntaria!K67+Ejecutiva!K67</f>
        <v>0</v>
      </c>
      <c r="L67" s="12">
        <f>Voluntaria!L67+Ejecutiva!L67</f>
        <v>12988</v>
      </c>
      <c r="M67" s="11">
        <f>Voluntaria!M67+Ejecutiva!M67</f>
        <v>822683.06</v>
      </c>
      <c r="N67" s="19">
        <f t="shared" si="0"/>
        <v>94586</v>
      </c>
      <c r="O67" s="20">
        <f t="shared" si="1"/>
        <v>20662894.939999998</v>
      </c>
    </row>
    <row r="68" spans="1:15">
      <c r="A68" s="1" t="s">
        <v>57</v>
      </c>
      <c r="B68" s="5" t="s">
        <v>58</v>
      </c>
      <c r="C68" s="6" t="s">
        <v>15</v>
      </c>
      <c r="D68" s="10">
        <f>Voluntaria!D68+Ejecutiva!D68</f>
        <v>885</v>
      </c>
      <c r="E68" s="11">
        <f>Voluntaria!E68+Ejecutiva!E68</f>
        <v>308257.15999999997</v>
      </c>
      <c r="F68" s="12">
        <f>Voluntaria!F68+Ejecutiva!F68</f>
        <v>1</v>
      </c>
      <c r="G68" s="11">
        <f>Voluntaria!G68+Ejecutiva!G68</f>
        <v>17094.36</v>
      </c>
      <c r="H68" s="12">
        <f>Voluntaria!H68+Ejecutiva!H68</f>
        <v>750</v>
      </c>
      <c r="I68" s="11">
        <f>Voluntaria!I68+Ejecutiva!I68</f>
        <v>36746.160000000003</v>
      </c>
      <c r="J68" s="12">
        <f>Voluntaria!J68+Ejecutiva!J68</f>
        <v>2502</v>
      </c>
      <c r="K68" s="11">
        <f>Voluntaria!K68+Ejecutiva!K68</f>
        <v>1037594.34</v>
      </c>
      <c r="L68" s="12">
        <f>Voluntaria!L68+Ejecutiva!L68</f>
        <v>14319</v>
      </c>
      <c r="M68" s="11">
        <f>Voluntaria!M68+Ejecutiva!M68</f>
        <v>3320511.19</v>
      </c>
      <c r="N68" s="19">
        <f t="shared" si="0"/>
        <v>18457</v>
      </c>
      <c r="O68" s="20">
        <f t="shared" si="1"/>
        <v>4720203.21</v>
      </c>
    </row>
    <row r="69" spans="1:15">
      <c r="A69" s="1" t="s">
        <v>57</v>
      </c>
      <c r="B69" s="5" t="s">
        <v>58</v>
      </c>
      <c r="C69" s="6" t="s">
        <v>16</v>
      </c>
      <c r="D69" s="10">
        <f>Voluntaria!D69+Ejecutiva!D69</f>
        <v>0</v>
      </c>
      <c r="E69" s="11">
        <f>Voluntaria!E69+Ejecutiva!E69</f>
        <v>0</v>
      </c>
      <c r="F69" s="12">
        <f>Voluntaria!F69+Ejecutiva!F69</f>
        <v>20</v>
      </c>
      <c r="G69" s="11">
        <f>Voluntaria!G69+Ejecutiva!G69</f>
        <v>299927.23</v>
      </c>
      <c r="H69" s="12">
        <f>Voluntaria!H69+Ejecutiva!H69</f>
        <v>0</v>
      </c>
      <c r="I69" s="11">
        <f>Voluntaria!I69+Ejecutiva!I69</f>
        <v>0</v>
      </c>
      <c r="J69" s="12">
        <f>Voluntaria!J69+Ejecutiva!J69</f>
        <v>512</v>
      </c>
      <c r="K69" s="11">
        <f>Voluntaria!K69+Ejecutiva!K69</f>
        <v>176435.1</v>
      </c>
      <c r="L69" s="12">
        <f>Voluntaria!L69+Ejecutiva!L69</f>
        <v>329</v>
      </c>
      <c r="M69" s="11">
        <f>Voluntaria!M69+Ejecutiva!M69</f>
        <v>194216.87</v>
      </c>
      <c r="N69" s="19">
        <f t="shared" ref="N69:N132" si="2">D69+F69+H69+J69+L69</f>
        <v>861</v>
      </c>
      <c r="O69" s="20">
        <f t="shared" ref="O69:O132" si="3">E69+G69+I69+K69+M69</f>
        <v>670579.19999999995</v>
      </c>
    </row>
    <row r="70" spans="1:15">
      <c r="A70" s="1" t="s">
        <v>59</v>
      </c>
      <c r="B70" s="5" t="s">
        <v>60</v>
      </c>
      <c r="C70" s="6" t="s">
        <v>14</v>
      </c>
      <c r="D70" s="10">
        <f>Voluntaria!D70+Ejecutiva!D70</f>
        <v>10536</v>
      </c>
      <c r="E70" s="11">
        <f>Voluntaria!E70+Ejecutiva!E70</f>
        <v>2741708.74</v>
      </c>
      <c r="F70" s="12">
        <f>Voluntaria!F70+Ejecutiva!F70</f>
        <v>77</v>
      </c>
      <c r="G70" s="11">
        <f>Voluntaria!G70+Ejecutiva!G70</f>
        <v>244098.07</v>
      </c>
      <c r="H70" s="12">
        <f>Voluntaria!H70+Ejecutiva!H70</f>
        <v>7343</v>
      </c>
      <c r="I70" s="11">
        <f>Voluntaria!I70+Ejecutiva!I70</f>
        <v>548605.07999999996</v>
      </c>
      <c r="J70" s="12">
        <f>Voluntaria!J70+Ejecutiva!J70</f>
        <v>0</v>
      </c>
      <c r="K70" s="11">
        <f>Voluntaria!K70+Ejecutiva!K70</f>
        <v>0</v>
      </c>
      <c r="L70" s="12">
        <f>Voluntaria!L70+Ejecutiva!L70</f>
        <v>11177</v>
      </c>
      <c r="M70" s="11">
        <f>Voluntaria!M70+Ejecutiva!M70</f>
        <v>583056.53</v>
      </c>
      <c r="N70" s="19">
        <f t="shared" si="2"/>
        <v>29133</v>
      </c>
      <c r="O70" s="20">
        <f t="shared" si="3"/>
        <v>4117468.42</v>
      </c>
    </row>
    <row r="71" spans="1:15">
      <c r="A71" s="1" t="s">
        <v>59</v>
      </c>
      <c r="B71" s="5" t="s">
        <v>60</v>
      </c>
      <c r="C71" s="6" t="s">
        <v>15</v>
      </c>
      <c r="D71" s="10">
        <f>Voluntaria!D71+Ejecutiva!D71</f>
        <v>1024</v>
      </c>
      <c r="E71" s="11">
        <f>Voluntaria!E71+Ejecutiva!E71</f>
        <v>1713580.66</v>
      </c>
      <c r="F71" s="12">
        <f>Voluntaria!F71+Ejecutiva!F71</f>
        <v>11</v>
      </c>
      <c r="G71" s="11">
        <f>Voluntaria!G71+Ejecutiva!G71</f>
        <v>6996.86</v>
      </c>
      <c r="H71" s="12">
        <f>Voluntaria!H71+Ejecutiva!H71</f>
        <v>0</v>
      </c>
      <c r="I71" s="11">
        <f>Voluntaria!I71+Ejecutiva!I71</f>
        <v>0</v>
      </c>
      <c r="J71" s="12">
        <f>Voluntaria!J71+Ejecutiva!J71</f>
        <v>13</v>
      </c>
      <c r="K71" s="11">
        <f>Voluntaria!K71+Ejecutiva!K71</f>
        <v>4539.7</v>
      </c>
      <c r="L71" s="12">
        <f>Voluntaria!L71+Ejecutiva!L71</f>
        <v>978</v>
      </c>
      <c r="M71" s="11">
        <f>Voluntaria!M71+Ejecutiva!M71</f>
        <v>112303.98</v>
      </c>
      <c r="N71" s="19">
        <f t="shared" si="2"/>
        <v>2026</v>
      </c>
      <c r="O71" s="20">
        <f t="shared" si="3"/>
        <v>1837421.2</v>
      </c>
    </row>
    <row r="72" spans="1:15">
      <c r="A72" s="1" t="s">
        <v>59</v>
      </c>
      <c r="B72" s="5" t="s">
        <v>60</v>
      </c>
      <c r="C72" s="6" t="s">
        <v>16</v>
      </c>
      <c r="D72" s="10">
        <f>Voluntaria!D72+Ejecutiva!D72</f>
        <v>0</v>
      </c>
      <c r="E72" s="11">
        <f>Voluntaria!E72+Ejecutiva!E72</f>
        <v>0</v>
      </c>
      <c r="F72" s="12">
        <f>Voluntaria!F72+Ejecutiva!F72</f>
        <v>0</v>
      </c>
      <c r="G72" s="11">
        <f>Voluntaria!G72+Ejecutiva!G72</f>
        <v>0</v>
      </c>
      <c r="H72" s="12">
        <f>Voluntaria!H72+Ejecutiva!H72</f>
        <v>0</v>
      </c>
      <c r="I72" s="11">
        <f>Voluntaria!I72+Ejecutiva!I72</f>
        <v>0</v>
      </c>
      <c r="J72" s="12">
        <f>Voluntaria!J72+Ejecutiva!J72</f>
        <v>0</v>
      </c>
      <c r="K72" s="11">
        <f>Voluntaria!K72+Ejecutiva!K72</f>
        <v>0</v>
      </c>
      <c r="L72" s="12">
        <f>Voluntaria!L72+Ejecutiva!L72</f>
        <v>0</v>
      </c>
      <c r="M72" s="11">
        <f>Voluntaria!M72+Ejecutiva!M72</f>
        <v>0</v>
      </c>
      <c r="N72" s="19">
        <f t="shared" si="2"/>
        <v>0</v>
      </c>
      <c r="O72" s="20">
        <f t="shared" si="3"/>
        <v>0</v>
      </c>
    </row>
    <row r="73" spans="1:15">
      <c r="A73" s="1" t="s">
        <v>61</v>
      </c>
      <c r="B73" s="5" t="s">
        <v>62</v>
      </c>
      <c r="C73" s="6" t="s">
        <v>14</v>
      </c>
      <c r="D73" s="10">
        <f>Voluntaria!D73+Ejecutiva!D73</f>
        <v>10268</v>
      </c>
      <c r="E73" s="11">
        <f>Voluntaria!E73+Ejecutiva!E73</f>
        <v>2373631.04</v>
      </c>
      <c r="F73" s="12">
        <f>Voluntaria!F73+Ejecutiva!F73</f>
        <v>62</v>
      </c>
      <c r="G73" s="11">
        <f>Voluntaria!G73+Ejecutiva!G73</f>
        <v>23927.35</v>
      </c>
      <c r="H73" s="12">
        <f>Voluntaria!H73+Ejecutiva!H73</f>
        <v>6208</v>
      </c>
      <c r="I73" s="11">
        <f>Voluntaria!I73+Ejecutiva!I73</f>
        <v>374804.41</v>
      </c>
      <c r="J73" s="12">
        <f>Voluntaria!J73+Ejecutiva!J73</f>
        <v>0</v>
      </c>
      <c r="K73" s="11">
        <f>Voluntaria!K73+Ejecutiva!K73</f>
        <v>0</v>
      </c>
      <c r="L73" s="12">
        <f>Voluntaria!L73+Ejecutiva!L73</f>
        <v>8876</v>
      </c>
      <c r="M73" s="11">
        <f>Voluntaria!M73+Ejecutiva!M73</f>
        <v>495841.64</v>
      </c>
      <c r="N73" s="19">
        <f t="shared" si="2"/>
        <v>25414</v>
      </c>
      <c r="O73" s="20">
        <f t="shared" si="3"/>
        <v>3268204.4400000004</v>
      </c>
    </row>
    <row r="74" spans="1:15">
      <c r="A74" s="1" t="s">
        <v>61</v>
      </c>
      <c r="B74" s="5" t="s">
        <v>62</v>
      </c>
      <c r="C74" s="6" t="s">
        <v>15</v>
      </c>
      <c r="D74" s="10">
        <f>Voluntaria!D74+Ejecutiva!D74</f>
        <v>302</v>
      </c>
      <c r="E74" s="11">
        <f>Voluntaria!E74+Ejecutiva!E74</f>
        <v>382846.38</v>
      </c>
      <c r="F74" s="12">
        <f>Voluntaria!F74+Ejecutiva!F74</f>
        <v>12</v>
      </c>
      <c r="G74" s="11">
        <f>Voluntaria!G74+Ejecutiva!G74</f>
        <v>1912.68</v>
      </c>
      <c r="H74" s="12">
        <f>Voluntaria!H74+Ejecutiva!H74</f>
        <v>83</v>
      </c>
      <c r="I74" s="11">
        <f>Voluntaria!I74+Ejecutiva!I74</f>
        <v>3387.44</v>
      </c>
      <c r="J74" s="12">
        <f>Voluntaria!J74+Ejecutiva!J74</f>
        <v>267</v>
      </c>
      <c r="K74" s="11">
        <f>Voluntaria!K74+Ejecutiva!K74</f>
        <v>72521.5</v>
      </c>
      <c r="L74" s="12">
        <f>Voluntaria!L74+Ejecutiva!L74</f>
        <v>212</v>
      </c>
      <c r="M74" s="11">
        <f>Voluntaria!M74+Ejecutiva!M74</f>
        <v>72143.599999999991</v>
      </c>
      <c r="N74" s="19">
        <f t="shared" si="2"/>
        <v>876</v>
      </c>
      <c r="O74" s="20">
        <f t="shared" si="3"/>
        <v>532811.6</v>
      </c>
    </row>
    <row r="75" spans="1:15">
      <c r="A75" s="1" t="s">
        <v>61</v>
      </c>
      <c r="B75" s="5" t="s">
        <v>62</v>
      </c>
      <c r="C75" s="6" t="s">
        <v>16</v>
      </c>
      <c r="D75" s="10">
        <f>Voluntaria!D75+Ejecutiva!D75</f>
        <v>0</v>
      </c>
      <c r="E75" s="11">
        <f>Voluntaria!E75+Ejecutiva!E75</f>
        <v>0</v>
      </c>
      <c r="F75" s="12">
        <f>Voluntaria!F75+Ejecutiva!F75</f>
        <v>0</v>
      </c>
      <c r="G75" s="11">
        <f>Voluntaria!G75+Ejecutiva!G75</f>
        <v>0</v>
      </c>
      <c r="H75" s="12">
        <f>Voluntaria!H75+Ejecutiva!H75</f>
        <v>0</v>
      </c>
      <c r="I75" s="11">
        <f>Voluntaria!I75+Ejecutiva!I75</f>
        <v>0</v>
      </c>
      <c r="J75" s="12">
        <f>Voluntaria!J75+Ejecutiva!J75</f>
        <v>85</v>
      </c>
      <c r="K75" s="11">
        <f>Voluntaria!K75+Ejecutiva!K75</f>
        <v>33600.879999999997</v>
      </c>
      <c r="L75" s="12">
        <f>Voluntaria!L75+Ejecutiva!L75</f>
        <v>0</v>
      </c>
      <c r="M75" s="11">
        <f>Voluntaria!M75+Ejecutiva!M75</f>
        <v>0</v>
      </c>
      <c r="N75" s="19">
        <f t="shared" si="2"/>
        <v>85</v>
      </c>
      <c r="O75" s="20">
        <f t="shared" si="3"/>
        <v>33600.879999999997</v>
      </c>
    </row>
    <row r="76" spans="1:15">
      <c r="A76" s="1" t="s">
        <v>63</v>
      </c>
      <c r="B76" s="5" t="s">
        <v>64</v>
      </c>
      <c r="C76" s="6" t="s">
        <v>14</v>
      </c>
      <c r="D76" s="10">
        <f>Voluntaria!D76+Ejecutiva!D76</f>
        <v>3463</v>
      </c>
      <c r="E76" s="11">
        <f>Voluntaria!E76+Ejecutiva!E76</f>
        <v>905805.35</v>
      </c>
      <c r="F76" s="12">
        <f>Voluntaria!F76+Ejecutiva!F76</f>
        <v>15</v>
      </c>
      <c r="G76" s="11">
        <f>Voluntaria!G76+Ejecutiva!G76</f>
        <v>7776.52</v>
      </c>
      <c r="H76" s="12">
        <f>Voluntaria!H76+Ejecutiva!H76</f>
        <v>3663</v>
      </c>
      <c r="I76" s="11">
        <f>Voluntaria!I76+Ejecutiva!I76</f>
        <v>260152.32000000001</v>
      </c>
      <c r="J76" s="12">
        <f>Voluntaria!J76+Ejecutiva!J76</f>
        <v>0</v>
      </c>
      <c r="K76" s="11">
        <f>Voluntaria!K76+Ejecutiva!K76</f>
        <v>0</v>
      </c>
      <c r="L76" s="12">
        <f>Voluntaria!L76+Ejecutiva!L76</f>
        <v>2452</v>
      </c>
      <c r="M76" s="11">
        <f>Voluntaria!M76+Ejecutiva!M76</f>
        <v>202226.33</v>
      </c>
      <c r="N76" s="19">
        <f t="shared" si="2"/>
        <v>9593</v>
      </c>
      <c r="O76" s="20">
        <f t="shared" si="3"/>
        <v>1375960.52</v>
      </c>
    </row>
    <row r="77" spans="1:15">
      <c r="A77" s="1" t="s">
        <v>63</v>
      </c>
      <c r="B77" s="5" t="s">
        <v>64</v>
      </c>
      <c r="C77" s="6" t="s">
        <v>15</v>
      </c>
      <c r="D77" s="10">
        <f>Voluntaria!D77+Ejecutiva!D77</f>
        <v>289</v>
      </c>
      <c r="E77" s="11">
        <f>Voluntaria!E77+Ejecutiva!E77</f>
        <v>344799.41</v>
      </c>
      <c r="F77" s="12">
        <f>Voluntaria!F77+Ejecutiva!F77</f>
        <v>3</v>
      </c>
      <c r="G77" s="11">
        <f>Voluntaria!G77+Ejecutiva!G77</f>
        <v>1830.74</v>
      </c>
      <c r="H77" s="12">
        <f>Voluntaria!H77+Ejecutiva!H77</f>
        <v>65</v>
      </c>
      <c r="I77" s="11">
        <f>Voluntaria!I77+Ejecutiva!I77</f>
        <v>3524.11</v>
      </c>
      <c r="J77" s="12">
        <f>Voluntaria!J77+Ejecutiva!J77</f>
        <v>79</v>
      </c>
      <c r="K77" s="11">
        <f>Voluntaria!K77+Ejecutiva!K77</f>
        <v>26698.03</v>
      </c>
      <c r="L77" s="12">
        <f>Voluntaria!L77+Ejecutiva!L77</f>
        <v>58</v>
      </c>
      <c r="M77" s="11">
        <f>Voluntaria!M77+Ejecutiva!M77</f>
        <v>11770.52</v>
      </c>
      <c r="N77" s="19">
        <f t="shared" si="2"/>
        <v>494</v>
      </c>
      <c r="O77" s="20">
        <f t="shared" si="3"/>
        <v>388622.80999999994</v>
      </c>
    </row>
    <row r="78" spans="1:15">
      <c r="A78" s="1" t="s">
        <v>63</v>
      </c>
      <c r="B78" s="5" t="s">
        <v>64</v>
      </c>
      <c r="C78" s="6" t="s">
        <v>16</v>
      </c>
      <c r="D78" s="10">
        <f>Voluntaria!D78+Ejecutiva!D78</f>
        <v>0</v>
      </c>
      <c r="E78" s="11">
        <f>Voluntaria!E78+Ejecutiva!E78</f>
        <v>0</v>
      </c>
      <c r="F78" s="12">
        <f>Voluntaria!F78+Ejecutiva!F78</f>
        <v>0</v>
      </c>
      <c r="G78" s="11">
        <f>Voluntaria!G78+Ejecutiva!G78</f>
        <v>0</v>
      </c>
      <c r="H78" s="12">
        <f>Voluntaria!H78+Ejecutiva!H78</f>
        <v>0</v>
      </c>
      <c r="I78" s="11">
        <f>Voluntaria!I78+Ejecutiva!I78</f>
        <v>0</v>
      </c>
      <c r="J78" s="12">
        <f>Voluntaria!J78+Ejecutiva!J78</f>
        <v>32</v>
      </c>
      <c r="K78" s="11">
        <f>Voluntaria!K78+Ejecutiva!K78</f>
        <v>9554.52</v>
      </c>
      <c r="L78" s="12">
        <f>Voluntaria!L78+Ejecutiva!L78</f>
        <v>19</v>
      </c>
      <c r="M78" s="11">
        <f>Voluntaria!M78+Ejecutiva!M78</f>
        <v>955.8</v>
      </c>
      <c r="N78" s="19">
        <f t="shared" si="2"/>
        <v>51</v>
      </c>
      <c r="O78" s="20">
        <f t="shared" si="3"/>
        <v>10510.32</v>
      </c>
    </row>
    <row r="79" spans="1:15">
      <c r="A79" s="1" t="s">
        <v>65</v>
      </c>
      <c r="B79" s="5" t="s">
        <v>66</v>
      </c>
      <c r="C79" s="6" t="s">
        <v>14</v>
      </c>
      <c r="D79" s="10">
        <f>Voluntaria!D79+Ejecutiva!D79</f>
        <v>8942</v>
      </c>
      <c r="E79" s="11">
        <f>Voluntaria!E79+Ejecutiva!E79</f>
        <v>1375159.64</v>
      </c>
      <c r="F79" s="12">
        <f>Voluntaria!F79+Ejecutiva!F79</f>
        <v>21</v>
      </c>
      <c r="G79" s="11">
        <f>Voluntaria!G79+Ejecutiva!G79</f>
        <v>12349.39</v>
      </c>
      <c r="H79" s="12">
        <f>Voluntaria!H79+Ejecutiva!H79</f>
        <v>4184</v>
      </c>
      <c r="I79" s="11">
        <f>Voluntaria!I79+Ejecutiva!I79</f>
        <v>317274.42</v>
      </c>
      <c r="J79" s="12">
        <f>Voluntaria!J79+Ejecutiva!J79</f>
        <v>0</v>
      </c>
      <c r="K79" s="11">
        <f>Voluntaria!K79+Ejecutiva!K79</f>
        <v>0</v>
      </c>
      <c r="L79" s="12">
        <f>Voluntaria!L79+Ejecutiva!L79</f>
        <v>14845</v>
      </c>
      <c r="M79" s="11">
        <f>Voluntaria!M79+Ejecutiva!M79</f>
        <v>352759.31</v>
      </c>
      <c r="N79" s="19">
        <f t="shared" si="2"/>
        <v>27992</v>
      </c>
      <c r="O79" s="20">
        <f t="shared" si="3"/>
        <v>2057542.7599999998</v>
      </c>
    </row>
    <row r="80" spans="1:15">
      <c r="A80" s="1" t="s">
        <v>65</v>
      </c>
      <c r="B80" s="5" t="s">
        <v>66</v>
      </c>
      <c r="C80" s="6" t="s">
        <v>15</v>
      </c>
      <c r="D80" s="10">
        <f>Voluntaria!D80+Ejecutiva!D80</f>
        <v>102</v>
      </c>
      <c r="E80" s="11">
        <f>Voluntaria!E80+Ejecutiva!E80</f>
        <v>151685.47</v>
      </c>
      <c r="F80" s="12">
        <f>Voluntaria!F80+Ejecutiva!F80</f>
        <v>10</v>
      </c>
      <c r="G80" s="11">
        <f>Voluntaria!G80+Ejecutiva!G80</f>
        <v>9089.86</v>
      </c>
      <c r="H80" s="12">
        <f>Voluntaria!H80+Ejecutiva!H80</f>
        <v>55</v>
      </c>
      <c r="I80" s="11">
        <f>Voluntaria!I80+Ejecutiva!I80</f>
        <v>2544.67</v>
      </c>
      <c r="J80" s="12">
        <f>Voluntaria!J80+Ejecutiva!J80</f>
        <v>118</v>
      </c>
      <c r="K80" s="11">
        <f>Voluntaria!K80+Ejecutiva!K80</f>
        <v>21131</v>
      </c>
      <c r="L80" s="12">
        <f>Voluntaria!L80+Ejecutiva!L80</f>
        <v>147</v>
      </c>
      <c r="M80" s="11">
        <f>Voluntaria!M80+Ejecutiva!M80</f>
        <v>32844.57</v>
      </c>
      <c r="N80" s="19">
        <f t="shared" si="2"/>
        <v>432</v>
      </c>
      <c r="O80" s="20">
        <f t="shared" si="3"/>
        <v>217295.57000000004</v>
      </c>
    </row>
    <row r="81" spans="1:15">
      <c r="A81" s="1" t="s">
        <v>65</v>
      </c>
      <c r="B81" s="5" t="s">
        <v>66</v>
      </c>
      <c r="C81" s="6" t="s">
        <v>16</v>
      </c>
      <c r="D81" s="10">
        <f>Voluntaria!D81+Ejecutiva!D81</f>
        <v>0</v>
      </c>
      <c r="E81" s="11">
        <f>Voluntaria!E81+Ejecutiva!E81</f>
        <v>0</v>
      </c>
      <c r="F81" s="12">
        <f>Voluntaria!F81+Ejecutiva!F81</f>
        <v>0</v>
      </c>
      <c r="G81" s="11">
        <f>Voluntaria!G81+Ejecutiva!G81</f>
        <v>0</v>
      </c>
      <c r="H81" s="12">
        <f>Voluntaria!H81+Ejecutiva!H81</f>
        <v>0</v>
      </c>
      <c r="I81" s="11">
        <f>Voluntaria!I81+Ejecutiva!I81</f>
        <v>0</v>
      </c>
      <c r="J81" s="12">
        <f>Voluntaria!J81+Ejecutiva!J81</f>
        <v>79</v>
      </c>
      <c r="K81" s="11">
        <f>Voluntaria!K81+Ejecutiva!K81</f>
        <v>22305.03</v>
      </c>
      <c r="L81" s="12">
        <f>Voluntaria!L81+Ejecutiva!L81</f>
        <v>0</v>
      </c>
      <c r="M81" s="11">
        <f>Voluntaria!M81+Ejecutiva!M81</f>
        <v>0</v>
      </c>
      <c r="N81" s="19">
        <f t="shared" si="2"/>
        <v>79</v>
      </c>
      <c r="O81" s="20">
        <f t="shared" si="3"/>
        <v>22305.03</v>
      </c>
    </row>
    <row r="82" spans="1:15">
      <c r="A82" s="1" t="s">
        <v>67</v>
      </c>
      <c r="B82" s="5" t="s">
        <v>68</v>
      </c>
      <c r="C82" s="6" t="s">
        <v>14</v>
      </c>
      <c r="D82" s="10">
        <f>Voluntaria!D82+Ejecutiva!D82</f>
        <v>126442</v>
      </c>
      <c r="E82" s="11">
        <f>Voluntaria!E82+Ejecutiva!E82</f>
        <v>33058413.129999999</v>
      </c>
      <c r="F82" s="12">
        <f>Voluntaria!F82+Ejecutiva!F82</f>
        <v>730</v>
      </c>
      <c r="G82" s="11">
        <f>Voluntaria!G82+Ejecutiva!G82</f>
        <v>2755277.26</v>
      </c>
      <c r="H82" s="12">
        <f>Voluntaria!H82+Ejecutiva!H82</f>
        <v>59573</v>
      </c>
      <c r="I82" s="11">
        <f>Voluntaria!I82+Ejecutiva!I82</f>
        <v>4602026.6100000003</v>
      </c>
      <c r="J82" s="12">
        <f>Voluntaria!J82+Ejecutiva!J82</f>
        <v>0</v>
      </c>
      <c r="K82" s="11">
        <f>Voluntaria!K82+Ejecutiva!K82</f>
        <v>0</v>
      </c>
      <c r="L82" s="12">
        <f>Voluntaria!L82+Ejecutiva!L82</f>
        <v>14821</v>
      </c>
      <c r="M82" s="11">
        <f>Voluntaria!M82+Ejecutiva!M82</f>
        <v>1612215.45</v>
      </c>
      <c r="N82" s="19">
        <f t="shared" si="2"/>
        <v>201566</v>
      </c>
      <c r="O82" s="20">
        <f t="shared" si="3"/>
        <v>42027932.450000003</v>
      </c>
    </row>
    <row r="83" spans="1:15">
      <c r="A83" s="1" t="s">
        <v>67</v>
      </c>
      <c r="B83" s="5" t="s">
        <v>68</v>
      </c>
      <c r="C83" s="6" t="s">
        <v>15</v>
      </c>
      <c r="D83" s="10">
        <f>Voluntaria!D83+Ejecutiva!D83</f>
        <v>2656</v>
      </c>
      <c r="E83" s="11">
        <f>Voluntaria!E83+Ejecutiva!E83</f>
        <v>1436769.08</v>
      </c>
      <c r="F83" s="12">
        <f>Voluntaria!F83+Ejecutiva!F83</f>
        <v>39</v>
      </c>
      <c r="G83" s="11">
        <f>Voluntaria!G83+Ejecutiva!G83</f>
        <v>49466.81</v>
      </c>
      <c r="H83" s="12">
        <f>Voluntaria!H83+Ejecutiva!H83</f>
        <v>492</v>
      </c>
      <c r="I83" s="11">
        <f>Voluntaria!I83+Ejecutiva!I83</f>
        <v>34613.25</v>
      </c>
      <c r="J83" s="12">
        <f>Voluntaria!J83+Ejecutiva!J83</f>
        <v>281</v>
      </c>
      <c r="K83" s="11">
        <f>Voluntaria!K83+Ejecutiva!K83</f>
        <v>390847.94</v>
      </c>
      <c r="L83" s="12">
        <f>Voluntaria!L83+Ejecutiva!L83</f>
        <v>5751</v>
      </c>
      <c r="M83" s="11">
        <f>Voluntaria!M83+Ejecutiva!M83</f>
        <v>3623636.26</v>
      </c>
      <c r="N83" s="19">
        <f t="shared" si="2"/>
        <v>9219</v>
      </c>
      <c r="O83" s="20">
        <f t="shared" si="3"/>
        <v>5535333.3399999999</v>
      </c>
    </row>
    <row r="84" spans="1:15">
      <c r="A84" s="1" t="s">
        <v>67</v>
      </c>
      <c r="B84" s="5" t="s">
        <v>68</v>
      </c>
      <c r="C84" s="6" t="s">
        <v>16</v>
      </c>
      <c r="D84" s="10">
        <f>Voluntaria!D84+Ejecutiva!D84</f>
        <v>0</v>
      </c>
      <c r="E84" s="11">
        <f>Voluntaria!E84+Ejecutiva!E84</f>
        <v>0</v>
      </c>
      <c r="F84" s="12">
        <f>Voluntaria!F84+Ejecutiva!F84</f>
        <v>41</v>
      </c>
      <c r="G84" s="11">
        <f>Voluntaria!G84+Ejecutiva!G84</f>
        <v>164498.85</v>
      </c>
      <c r="H84" s="12">
        <f>Voluntaria!H84+Ejecutiva!H84</f>
        <v>0</v>
      </c>
      <c r="I84" s="11">
        <f>Voluntaria!I84+Ejecutiva!I84</f>
        <v>0</v>
      </c>
      <c r="J84" s="12">
        <f>Voluntaria!J84+Ejecutiva!J84</f>
        <v>89</v>
      </c>
      <c r="K84" s="11">
        <f>Voluntaria!K84+Ejecutiva!K84</f>
        <v>175017.01</v>
      </c>
      <c r="L84" s="12">
        <f>Voluntaria!L84+Ejecutiva!L84</f>
        <v>178</v>
      </c>
      <c r="M84" s="11">
        <f>Voluntaria!M84+Ejecutiva!M84</f>
        <v>200358.54</v>
      </c>
      <c r="N84" s="19">
        <f t="shared" si="2"/>
        <v>308</v>
      </c>
      <c r="O84" s="20">
        <f t="shared" si="3"/>
        <v>539874.4</v>
      </c>
    </row>
    <row r="85" spans="1:15">
      <c r="A85" s="1" t="s">
        <v>69</v>
      </c>
      <c r="B85" s="5" t="s">
        <v>70</v>
      </c>
      <c r="C85" s="6" t="s">
        <v>14</v>
      </c>
      <c r="D85" s="10">
        <f>Voluntaria!D85+Ejecutiva!D85</f>
        <v>50684</v>
      </c>
      <c r="E85" s="11">
        <f>Voluntaria!E85+Ejecutiva!E85</f>
        <v>12014342.74</v>
      </c>
      <c r="F85" s="12">
        <f>Voluntaria!F85+Ejecutiva!F85</f>
        <v>341</v>
      </c>
      <c r="G85" s="11">
        <f>Voluntaria!G85+Ejecutiva!G85</f>
        <v>1400528.99</v>
      </c>
      <c r="H85" s="12">
        <f>Voluntaria!H85+Ejecutiva!H85</f>
        <v>22682</v>
      </c>
      <c r="I85" s="11">
        <f>Voluntaria!I85+Ejecutiva!I85</f>
        <v>1890872.02</v>
      </c>
      <c r="J85" s="12">
        <f>Voluntaria!J85+Ejecutiva!J85</f>
        <v>0</v>
      </c>
      <c r="K85" s="11">
        <f>Voluntaria!K85+Ejecutiva!K85</f>
        <v>0</v>
      </c>
      <c r="L85" s="12">
        <f>Voluntaria!L85+Ejecutiva!L85</f>
        <v>3122</v>
      </c>
      <c r="M85" s="11">
        <f>Voluntaria!M85+Ejecutiva!M85</f>
        <v>485568.01</v>
      </c>
      <c r="N85" s="19">
        <f t="shared" si="2"/>
        <v>76829</v>
      </c>
      <c r="O85" s="20">
        <f t="shared" si="3"/>
        <v>15791311.76</v>
      </c>
    </row>
    <row r="86" spans="1:15">
      <c r="A86" s="1" t="s">
        <v>69</v>
      </c>
      <c r="B86" s="5" t="s">
        <v>70</v>
      </c>
      <c r="C86" s="6" t="s">
        <v>15</v>
      </c>
      <c r="D86" s="10">
        <f>Voluntaria!D86+Ejecutiva!D86</f>
        <v>1132</v>
      </c>
      <c r="E86" s="11">
        <f>Voluntaria!E86+Ejecutiva!E86</f>
        <v>1665750.27</v>
      </c>
      <c r="F86" s="12">
        <f>Voluntaria!F86+Ejecutiva!F86</f>
        <v>73</v>
      </c>
      <c r="G86" s="11">
        <f>Voluntaria!G86+Ejecutiva!G86</f>
        <v>321023.40000000002</v>
      </c>
      <c r="H86" s="12">
        <f>Voluntaria!H86+Ejecutiva!H86</f>
        <v>4</v>
      </c>
      <c r="I86" s="11">
        <f>Voluntaria!I86+Ejecutiva!I86</f>
        <v>160.72999999999999</v>
      </c>
      <c r="J86" s="12">
        <f>Voluntaria!J86+Ejecutiva!J86</f>
        <v>1346</v>
      </c>
      <c r="K86" s="11">
        <f>Voluntaria!K86+Ejecutiva!K86</f>
        <v>1846801.77</v>
      </c>
      <c r="L86" s="12">
        <f>Voluntaria!L86+Ejecutiva!L86</f>
        <v>8100</v>
      </c>
      <c r="M86" s="11">
        <f>Voluntaria!M86+Ejecutiva!M86</f>
        <v>490544.88</v>
      </c>
      <c r="N86" s="19">
        <f t="shared" si="2"/>
        <v>10655</v>
      </c>
      <c r="O86" s="20">
        <f t="shared" si="3"/>
        <v>4324281.05</v>
      </c>
    </row>
    <row r="87" spans="1:15">
      <c r="A87" s="1" t="s">
        <v>69</v>
      </c>
      <c r="B87" s="5" t="s">
        <v>70</v>
      </c>
      <c r="C87" s="6" t="s">
        <v>16</v>
      </c>
      <c r="D87" s="10">
        <f>Voluntaria!D87+Ejecutiva!D87</f>
        <v>15</v>
      </c>
      <c r="E87" s="11">
        <f>Voluntaria!E87+Ejecutiva!E87</f>
        <v>148670.34</v>
      </c>
      <c r="F87" s="12">
        <f>Voluntaria!F87+Ejecutiva!F87</f>
        <v>0</v>
      </c>
      <c r="G87" s="11">
        <f>Voluntaria!G87+Ejecutiva!G87</f>
        <v>0</v>
      </c>
      <c r="H87" s="12">
        <f>Voluntaria!H87+Ejecutiva!H87</f>
        <v>0</v>
      </c>
      <c r="I87" s="11">
        <f>Voluntaria!I87+Ejecutiva!I87</f>
        <v>0</v>
      </c>
      <c r="J87" s="12">
        <f>Voluntaria!J87+Ejecutiva!J87</f>
        <v>65</v>
      </c>
      <c r="K87" s="11">
        <f>Voluntaria!K87+Ejecutiva!K87</f>
        <v>195289.5</v>
      </c>
      <c r="L87" s="12">
        <f>Voluntaria!L87+Ejecutiva!L87</f>
        <v>94</v>
      </c>
      <c r="M87" s="11">
        <f>Voluntaria!M87+Ejecutiva!M87</f>
        <v>80281.210000000006</v>
      </c>
      <c r="N87" s="19">
        <f t="shared" si="2"/>
        <v>174</v>
      </c>
      <c r="O87" s="20">
        <f t="shared" si="3"/>
        <v>424241.05</v>
      </c>
    </row>
    <row r="88" spans="1:15">
      <c r="A88" s="1" t="s">
        <v>71</v>
      </c>
      <c r="B88" s="5" t="s">
        <v>72</v>
      </c>
      <c r="C88" s="6" t="s">
        <v>14</v>
      </c>
      <c r="D88" s="10">
        <f>Voluntaria!D88+Ejecutiva!D88</f>
        <v>5301</v>
      </c>
      <c r="E88" s="11">
        <f>Voluntaria!E88+Ejecutiva!E88</f>
        <v>834633.49</v>
      </c>
      <c r="F88" s="12">
        <f>Voluntaria!F88+Ejecutiva!F88</f>
        <v>23</v>
      </c>
      <c r="G88" s="11">
        <f>Voluntaria!G88+Ejecutiva!G88</f>
        <v>7440.18</v>
      </c>
      <c r="H88" s="12">
        <f>Voluntaria!H88+Ejecutiva!H88</f>
        <v>4924</v>
      </c>
      <c r="I88" s="11">
        <f>Voluntaria!I88+Ejecutiva!I88</f>
        <v>282013.90000000002</v>
      </c>
      <c r="J88" s="12">
        <f>Voluntaria!J88+Ejecutiva!J88</f>
        <v>0</v>
      </c>
      <c r="K88" s="11">
        <f>Voluntaria!K88+Ejecutiva!K88</f>
        <v>0</v>
      </c>
      <c r="L88" s="12">
        <f>Voluntaria!L88+Ejecutiva!L88</f>
        <v>4289</v>
      </c>
      <c r="M88" s="11">
        <f>Voluntaria!M88+Ejecutiva!M88</f>
        <v>225484.15</v>
      </c>
      <c r="N88" s="19">
        <f t="shared" si="2"/>
        <v>14537</v>
      </c>
      <c r="O88" s="20">
        <f t="shared" si="3"/>
        <v>1349571.72</v>
      </c>
    </row>
    <row r="89" spans="1:15">
      <c r="A89" s="1" t="s">
        <v>71</v>
      </c>
      <c r="B89" s="5" t="s">
        <v>72</v>
      </c>
      <c r="C89" s="6" t="s">
        <v>15</v>
      </c>
      <c r="D89" s="10">
        <f>Voluntaria!D89+Ejecutiva!D89</f>
        <v>250</v>
      </c>
      <c r="E89" s="11">
        <f>Voluntaria!E89+Ejecutiva!E89</f>
        <v>84016.94</v>
      </c>
      <c r="F89" s="12">
        <f>Voluntaria!F89+Ejecutiva!F89</f>
        <v>3</v>
      </c>
      <c r="G89" s="11">
        <f>Voluntaria!G89+Ejecutiva!G89</f>
        <v>913.83</v>
      </c>
      <c r="H89" s="12">
        <f>Voluntaria!H89+Ejecutiva!H89</f>
        <v>48</v>
      </c>
      <c r="I89" s="11">
        <f>Voluntaria!I89+Ejecutiva!I89</f>
        <v>1764.38</v>
      </c>
      <c r="J89" s="12">
        <f>Voluntaria!J89+Ejecutiva!J89</f>
        <v>109</v>
      </c>
      <c r="K89" s="11">
        <f>Voluntaria!K89+Ejecutiva!K89</f>
        <v>34356.61</v>
      </c>
      <c r="L89" s="12">
        <f>Voluntaria!L89+Ejecutiva!L89</f>
        <v>160</v>
      </c>
      <c r="M89" s="11">
        <f>Voluntaria!M89+Ejecutiva!M89</f>
        <v>28860</v>
      </c>
      <c r="N89" s="19">
        <f t="shared" si="2"/>
        <v>570</v>
      </c>
      <c r="O89" s="20">
        <f t="shared" si="3"/>
        <v>149911.76</v>
      </c>
    </row>
    <row r="90" spans="1:15">
      <c r="A90" s="1" t="s">
        <v>71</v>
      </c>
      <c r="B90" s="5" t="s">
        <v>72</v>
      </c>
      <c r="C90" s="6" t="s">
        <v>16</v>
      </c>
      <c r="D90" s="10">
        <f>Voluntaria!D90+Ejecutiva!D90</f>
        <v>0</v>
      </c>
      <c r="E90" s="11">
        <f>Voluntaria!E90+Ejecutiva!E90</f>
        <v>0</v>
      </c>
      <c r="F90" s="12">
        <f>Voluntaria!F90+Ejecutiva!F90</f>
        <v>0</v>
      </c>
      <c r="G90" s="11">
        <f>Voluntaria!G90+Ejecutiva!G90</f>
        <v>0</v>
      </c>
      <c r="H90" s="12">
        <f>Voluntaria!H90+Ejecutiva!H90</f>
        <v>0</v>
      </c>
      <c r="I90" s="11">
        <f>Voluntaria!I90+Ejecutiva!I90</f>
        <v>0</v>
      </c>
      <c r="J90" s="12">
        <f>Voluntaria!J90+Ejecutiva!J90</f>
        <v>47</v>
      </c>
      <c r="K90" s="11">
        <f>Voluntaria!K90+Ejecutiva!K90</f>
        <v>17282.61</v>
      </c>
      <c r="L90" s="12">
        <f>Voluntaria!L90+Ejecutiva!L90</f>
        <v>0</v>
      </c>
      <c r="M90" s="11">
        <f>Voluntaria!M90+Ejecutiva!M90</f>
        <v>0</v>
      </c>
      <c r="N90" s="19">
        <f t="shared" si="2"/>
        <v>47</v>
      </c>
      <c r="O90" s="20">
        <f t="shared" si="3"/>
        <v>17282.61</v>
      </c>
    </row>
    <row r="91" spans="1:15">
      <c r="A91" s="1" t="s">
        <v>73</v>
      </c>
      <c r="B91" s="5" t="s">
        <v>74</v>
      </c>
      <c r="C91" s="6" t="s">
        <v>14</v>
      </c>
      <c r="D91" s="10">
        <f>Voluntaria!D91+Ejecutiva!D91</f>
        <v>0</v>
      </c>
      <c r="E91" s="11">
        <f>Voluntaria!E91+Ejecutiva!E91</f>
        <v>0</v>
      </c>
      <c r="F91" s="12">
        <f>Voluntaria!F91+Ejecutiva!F91</f>
        <v>0</v>
      </c>
      <c r="G91" s="11">
        <f>Voluntaria!G91+Ejecutiva!G91</f>
        <v>0</v>
      </c>
      <c r="H91" s="12">
        <f>Voluntaria!H91+Ejecutiva!H91</f>
        <v>0</v>
      </c>
      <c r="I91" s="11">
        <f>Voluntaria!I91+Ejecutiva!I91</f>
        <v>0</v>
      </c>
      <c r="J91" s="12">
        <f>Voluntaria!J91+Ejecutiva!J91</f>
        <v>0</v>
      </c>
      <c r="K91" s="11">
        <f>Voluntaria!K91+Ejecutiva!K91</f>
        <v>0</v>
      </c>
      <c r="L91" s="12">
        <f>Voluntaria!L91+Ejecutiva!L91</f>
        <v>0</v>
      </c>
      <c r="M91" s="11">
        <f>Voluntaria!M91+Ejecutiva!M91</f>
        <v>0</v>
      </c>
      <c r="N91" s="19">
        <f t="shared" si="2"/>
        <v>0</v>
      </c>
      <c r="O91" s="20">
        <f t="shared" si="3"/>
        <v>0</v>
      </c>
    </row>
    <row r="92" spans="1:15">
      <c r="A92" s="1" t="s">
        <v>73</v>
      </c>
      <c r="B92" s="5" t="s">
        <v>74</v>
      </c>
      <c r="C92" s="6" t="s">
        <v>15</v>
      </c>
      <c r="D92" s="10">
        <f>Voluntaria!D92+Ejecutiva!D92</f>
        <v>0</v>
      </c>
      <c r="E92" s="11">
        <f>Voluntaria!E92+Ejecutiva!E92</f>
        <v>0</v>
      </c>
      <c r="F92" s="12">
        <f>Voluntaria!F92+Ejecutiva!F92</f>
        <v>0</v>
      </c>
      <c r="G92" s="11">
        <f>Voluntaria!G92+Ejecutiva!G92</f>
        <v>0</v>
      </c>
      <c r="H92" s="12">
        <f>Voluntaria!H92+Ejecutiva!H92</f>
        <v>0</v>
      </c>
      <c r="I92" s="11">
        <f>Voluntaria!I92+Ejecutiva!I92</f>
        <v>0</v>
      </c>
      <c r="J92" s="12">
        <f>Voluntaria!J92+Ejecutiva!J92</f>
        <v>0</v>
      </c>
      <c r="K92" s="11">
        <f>Voluntaria!K92+Ejecutiva!K92</f>
        <v>0</v>
      </c>
      <c r="L92" s="12">
        <f>Voluntaria!L92+Ejecutiva!L92</f>
        <v>1159</v>
      </c>
      <c r="M92" s="11">
        <f>Voluntaria!M92+Ejecutiva!M92</f>
        <v>163500</v>
      </c>
      <c r="N92" s="19">
        <f t="shared" si="2"/>
        <v>1159</v>
      </c>
      <c r="O92" s="20">
        <f t="shared" si="3"/>
        <v>163500</v>
      </c>
    </row>
    <row r="93" spans="1:15">
      <c r="A93" s="1" t="s">
        <v>73</v>
      </c>
      <c r="B93" s="5" t="s">
        <v>74</v>
      </c>
      <c r="C93" s="6" t="s">
        <v>16</v>
      </c>
      <c r="D93" s="10">
        <f>Voluntaria!D93+Ejecutiva!D93</f>
        <v>0</v>
      </c>
      <c r="E93" s="11">
        <f>Voluntaria!E93+Ejecutiva!E93</f>
        <v>0</v>
      </c>
      <c r="F93" s="12">
        <f>Voluntaria!F93+Ejecutiva!F93</f>
        <v>0</v>
      </c>
      <c r="G93" s="11">
        <f>Voluntaria!G93+Ejecutiva!G93</f>
        <v>0</v>
      </c>
      <c r="H93" s="12">
        <f>Voluntaria!H93+Ejecutiva!H93</f>
        <v>0</v>
      </c>
      <c r="I93" s="11">
        <f>Voluntaria!I93+Ejecutiva!I93</f>
        <v>0</v>
      </c>
      <c r="J93" s="12">
        <f>Voluntaria!J93+Ejecutiva!J93</f>
        <v>0</v>
      </c>
      <c r="K93" s="11">
        <f>Voluntaria!K93+Ejecutiva!K93</f>
        <v>0</v>
      </c>
      <c r="L93" s="12">
        <f>Voluntaria!L93+Ejecutiva!L93</f>
        <v>0</v>
      </c>
      <c r="M93" s="11">
        <f>Voluntaria!M93+Ejecutiva!M93</f>
        <v>0</v>
      </c>
      <c r="N93" s="19">
        <f t="shared" si="2"/>
        <v>0</v>
      </c>
      <c r="O93" s="20">
        <f t="shared" si="3"/>
        <v>0</v>
      </c>
    </row>
    <row r="94" spans="1:15">
      <c r="A94" s="1" t="s">
        <v>75</v>
      </c>
      <c r="B94" s="5" t="s">
        <v>76</v>
      </c>
      <c r="C94" s="6" t="s">
        <v>14</v>
      </c>
      <c r="D94" s="10">
        <f>Voluntaria!D94+Ejecutiva!D94</f>
        <v>114513</v>
      </c>
      <c r="E94" s="11">
        <f>Voluntaria!E94+Ejecutiva!E94</f>
        <v>17278352.609999999</v>
      </c>
      <c r="F94" s="12">
        <f>Voluntaria!F94+Ejecutiva!F94</f>
        <v>952</v>
      </c>
      <c r="G94" s="11">
        <f>Voluntaria!G94+Ejecutiva!G94</f>
        <v>1166509.72</v>
      </c>
      <c r="H94" s="12">
        <f>Voluntaria!H94+Ejecutiva!H94</f>
        <v>49668</v>
      </c>
      <c r="I94" s="11">
        <f>Voluntaria!I94+Ejecutiva!I94</f>
        <v>3857145.7</v>
      </c>
      <c r="J94" s="12">
        <f>Voluntaria!J94+Ejecutiva!J94</f>
        <v>0</v>
      </c>
      <c r="K94" s="11">
        <f>Voluntaria!K94+Ejecutiva!K94</f>
        <v>0</v>
      </c>
      <c r="L94" s="12">
        <f>Voluntaria!L94+Ejecutiva!L94</f>
        <v>6654</v>
      </c>
      <c r="M94" s="11">
        <f>Voluntaria!M94+Ejecutiva!M94</f>
        <v>913062.85</v>
      </c>
      <c r="N94" s="19">
        <f t="shared" si="2"/>
        <v>171787</v>
      </c>
      <c r="O94" s="20">
        <f t="shared" si="3"/>
        <v>23215070.879999999</v>
      </c>
    </row>
    <row r="95" spans="1:15">
      <c r="A95" s="1" t="s">
        <v>75</v>
      </c>
      <c r="B95" s="5" t="s">
        <v>76</v>
      </c>
      <c r="C95" s="6" t="s">
        <v>15</v>
      </c>
      <c r="D95" s="10">
        <f>Voluntaria!D95+Ejecutiva!D95</f>
        <v>216</v>
      </c>
      <c r="E95" s="11">
        <f>Voluntaria!E95+Ejecutiva!E95</f>
        <v>142587.44</v>
      </c>
      <c r="F95" s="12">
        <f>Voluntaria!F95+Ejecutiva!F95</f>
        <v>16</v>
      </c>
      <c r="G95" s="11">
        <f>Voluntaria!G95+Ejecutiva!G95</f>
        <v>11771.35</v>
      </c>
      <c r="H95" s="12">
        <f>Voluntaria!H95+Ejecutiva!H95</f>
        <v>43</v>
      </c>
      <c r="I95" s="11">
        <f>Voluntaria!I95+Ejecutiva!I95</f>
        <v>3406.55</v>
      </c>
      <c r="J95" s="12">
        <f>Voluntaria!J95+Ejecutiva!J95</f>
        <v>422</v>
      </c>
      <c r="K95" s="11">
        <f>Voluntaria!K95+Ejecutiva!K95</f>
        <v>133309.99</v>
      </c>
      <c r="L95" s="12">
        <f>Voluntaria!L95+Ejecutiva!L95</f>
        <v>6706</v>
      </c>
      <c r="M95" s="11">
        <f>Voluntaria!M95+Ejecutiva!M95</f>
        <v>1559526.65</v>
      </c>
      <c r="N95" s="19">
        <f t="shared" si="2"/>
        <v>7403</v>
      </c>
      <c r="O95" s="20">
        <f t="shared" si="3"/>
        <v>1850601.98</v>
      </c>
    </row>
    <row r="96" spans="1:15">
      <c r="A96" s="1" t="s">
        <v>75</v>
      </c>
      <c r="B96" s="5" t="s">
        <v>76</v>
      </c>
      <c r="C96" s="6" t="s">
        <v>16</v>
      </c>
      <c r="D96" s="10">
        <f>Voluntaria!D96+Ejecutiva!D96</f>
        <v>0</v>
      </c>
      <c r="E96" s="11">
        <f>Voluntaria!E96+Ejecutiva!E96</f>
        <v>0</v>
      </c>
      <c r="F96" s="12">
        <f>Voluntaria!F96+Ejecutiva!F96</f>
        <v>0</v>
      </c>
      <c r="G96" s="11">
        <f>Voluntaria!G96+Ejecutiva!G96</f>
        <v>0</v>
      </c>
      <c r="H96" s="12">
        <f>Voluntaria!H96+Ejecutiva!H96</f>
        <v>0</v>
      </c>
      <c r="I96" s="11">
        <f>Voluntaria!I96+Ejecutiva!I96</f>
        <v>0</v>
      </c>
      <c r="J96" s="12">
        <f>Voluntaria!J96+Ejecutiva!J96</f>
        <v>0</v>
      </c>
      <c r="K96" s="11">
        <f>Voluntaria!K96+Ejecutiva!K96</f>
        <v>0</v>
      </c>
      <c r="L96" s="12">
        <f>Voluntaria!L96+Ejecutiva!L96</f>
        <v>0</v>
      </c>
      <c r="M96" s="11">
        <f>Voluntaria!M96+Ejecutiva!M96</f>
        <v>0</v>
      </c>
      <c r="N96" s="19">
        <f t="shared" si="2"/>
        <v>0</v>
      </c>
      <c r="O96" s="20">
        <f t="shared" si="3"/>
        <v>0</v>
      </c>
    </row>
    <row r="97" spans="1:15">
      <c r="A97" s="1" t="s">
        <v>77</v>
      </c>
      <c r="B97" s="5" t="s">
        <v>78</v>
      </c>
      <c r="C97" s="6" t="s">
        <v>14</v>
      </c>
      <c r="D97" s="10">
        <f>Voluntaria!D97+Ejecutiva!D97</f>
        <v>49316</v>
      </c>
      <c r="E97" s="11">
        <f>Voluntaria!E97+Ejecutiva!E97</f>
        <v>17431247.07</v>
      </c>
      <c r="F97" s="12">
        <f>Voluntaria!F97+Ejecutiva!F97</f>
        <v>395</v>
      </c>
      <c r="G97" s="11">
        <f>Voluntaria!G97+Ejecutiva!G97</f>
        <v>842478.28</v>
      </c>
      <c r="H97" s="12">
        <f>Voluntaria!H97+Ejecutiva!H97</f>
        <v>51795</v>
      </c>
      <c r="I97" s="11">
        <f>Voluntaria!I97+Ejecutiva!I97</f>
        <v>3410001.45</v>
      </c>
      <c r="J97" s="12">
        <f>Voluntaria!J97+Ejecutiva!J97</f>
        <v>0</v>
      </c>
      <c r="K97" s="11">
        <f>Voluntaria!K97+Ejecutiva!K97</f>
        <v>0</v>
      </c>
      <c r="L97" s="12">
        <f>Voluntaria!L97+Ejecutiva!L97</f>
        <v>4213</v>
      </c>
      <c r="M97" s="11">
        <f>Voluntaria!M97+Ejecutiva!M97</f>
        <v>573677.85</v>
      </c>
      <c r="N97" s="19">
        <f t="shared" si="2"/>
        <v>105719</v>
      </c>
      <c r="O97" s="20">
        <f t="shared" si="3"/>
        <v>22257404.650000002</v>
      </c>
    </row>
    <row r="98" spans="1:15">
      <c r="A98" s="1" t="s">
        <v>77</v>
      </c>
      <c r="B98" s="5" t="s">
        <v>78</v>
      </c>
      <c r="C98" s="6" t="s">
        <v>15</v>
      </c>
      <c r="D98" s="10">
        <f>Voluntaria!D98+Ejecutiva!D98</f>
        <v>557</v>
      </c>
      <c r="E98" s="11">
        <f>Voluntaria!E98+Ejecutiva!E98</f>
        <v>478386.3</v>
      </c>
      <c r="F98" s="12">
        <f>Voluntaria!F98+Ejecutiva!F98</f>
        <v>4</v>
      </c>
      <c r="G98" s="11">
        <f>Voluntaria!G98+Ejecutiva!G98</f>
        <v>2962.99</v>
      </c>
      <c r="H98" s="12">
        <f>Voluntaria!H98+Ejecutiva!H98</f>
        <v>9</v>
      </c>
      <c r="I98" s="11">
        <f>Voluntaria!I98+Ejecutiva!I98</f>
        <v>810.32</v>
      </c>
      <c r="J98" s="12">
        <f>Voluntaria!J98+Ejecutiva!J98</f>
        <v>684</v>
      </c>
      <c r="K98" s="11">
        <f>Voluntaria!K98+Ejecutiva!K98</f>
        <v>443005.04</v>
      </c>
      <c r="L98" s="12">
        <f>Voluntaria!L98+Ejecutiva!L98</f>
        <v>11520</v>
      </c>
      <c r="M98" s="11">
        <f>Voluntaria!M98+Ejecutiva!M98</f>
        <v>5389806.8799999999</v>
      </c>
      <c r="N98" s="19">
        <f t="shared" si="2"/>
        <v>12774</v>
      </c>
      <c r="O98" s="20">
        <f t="shared" si="3"/>
        <v>6314971.5299999993</v>
      </c>
    </row>
    <row r="99" spans="1:15">
      <c r="A99" s="1" t="s">
        <v>77</v>
      </c>
      <c r="B99" s="5" t="s">
        <v>78</v>
      </c>
      <c r="C99" s="6" t="s">
        <v>16</v>
      </c>
      <c r="D99" s="10">
        <f>Voluntaria!D99+Ejecutiva!D99</f>
        <v>0</v>
      </c>
      <c r="E99" s="11">
        <f>Voluntaria!E99+Ejecutiva!E99</f>
        <v>0</v>
      </c>
      <c r="F99" s="12">
        <f>Voluntaria!F99+Ejecutiva!F99</f>
        <v>0</v>
      </c>
      <c r="G99" s="11">
        <f>Voluntaria!G99+Ejecutiva!G99</f>
        <v>0</v>
      </c>
      <c r="H99" s="12">
        <f>Voluntaria!H99+Ejecutiva!H99</f>
        <v>0</v>
      </c>
      <c r="I99" s="11">
        <f>Voluntaria!I99+Ejecutiva!I99</f>
        <v>0</v>
      </c>
      <c r="J99" s="12">
        <f>Voluntaria!J99+Ejecutiva!J99</f>
        <v>0</v>
      </c>
      <c r="K99" s="11">
        <f>Voluntaria!K99+Ejecutiva!K99</f>
        <v>0</v>
      </c>
      <c r="L99" s="12">
        <f>Voluntaria!L99+Ejecutiva!L99</f>
        <v>0</v>
      </c>
      <c r="M99" s="11">
        <f>Voluntaria!M99+Ejecutiva!M99</f>
        <v>0</v>
      </c>
      <c r="N99" s="19">
        <f t="shared" si="2"/>
        <v>0</v>
      </c>
      <c r="O99" s="20">
        <f t="shared" si="3"/>
        <v>0</v>
      </c>
    </row>
    <row r="100" spans="1:15">
      <c r="A100" s="1" t="s">
        <v>79</v>
      </c>
      <c r="B100" s="5" t="s">
        <v>80</v>
      </c>
      <c r="C100" s="6" t="s">
        <v>14</v>
      </c>
      <c r="D100" s="10">
        <f>Voluntaria!D100+Ejecutiva!D100</f>
        <v>26723</v>
      </c>
      <c r="E100" s="11">
        <f>Voluntaria!E100+Ejecutiva!E100</f>
        <v>13907192.17</v>
      </c>
      <c r="F100" s="12">
        <f>Voluntaria!F100+Ejecutiva!F100</f>
        <v>469</v>
      </c>
      <c r="G100" s="11">
        <f>Voluntaria!G100+Ejecutiva!G100</f>
        <v>7121039.2800000003</v>
      </c>
      <c r="H100" s="12">
        <f>Voluntaria!H100+Ejecutiva!H100</f>
        <v>21982</v>
      </c>
      <c r="I100" s="11">
        <f>Voluntaria!I100+Ejecutiva!I100</f>
        <v>1236295.01</v>
      </c>
      <c r="J100" s="12">
        <f>Voluntaria!J100+Ejecutiva!J100</f>
        <v>0</v>
      </c>
      <c r="K100" s="11">
        <f>Voluntaria!K100+Ejecutiva!K100</f>
        <v>0</v>
      </c>
      <c r="L100" s="12">
        <f>Voluntaria!L100+Ejecutiva!L100</f>
        <v>1731</v>
      </c>
      <c r="M100" s="11">
        <f>Voluntaria!M100+Ejecutiva!M100</f>
        <v>19263.2</v>
      </c>
      <c r="N100" s="19">
        <f t="shared" si="2"/>
        <v>50905</v>
      </c>
      <c r="O100" s="20">
        <f t="shared" si="3"/>
        <v>22283789.66</v>
      </c>
    </row>
    <row r="101" spans="1:15">
      <c r="A101" s="1" t="s">
        <v>79</v>
      </c>
      <c r="B101" s="5" t="s">
        <v>80</v>
      </c>
      <c r="C101" s="6" t="s">
        <v>15</v>
      </c>
      <c r="D101" s="10">
        <f>Voluntaria!D101+Ejecutiva!D101</f>
        <v>293</v>
      </c>
      <c r="E101" s="11">
        <f>Voluntaria!E101+Ejecutiva!E101</f>
        <v>338356.75</v>
      </c>
      <c r="F101" s="12">
        <f>Voluntaria!F101+Ejecutiva!F101</f>
        <v>0</v>
      </c>
      <c r="G101" s="11">
        <f>Voluntaria!G101+Ejecutiva!G101</f>
        <v>0</v>
      </c>
      <c r="H101" s="12">
        <f>Voluntaria!H101+Ejecutiva!H101</f>
        <v>0</v>
      </c>
      <c r="I101" s="11">
        <f>Voluntaria!I101+Ejecutiva!I101</f>
        <v>0</v>
      </c>
      <c r="J101" s="12">
        <f>Voluntaria!J101+Ejecutiva!J101</f>
        <v>145</v>
      </c>
      <c r="K101" s="11">
        <f>Voluntaria!K101+Ejecutiva!K101</f>
        <v>210748.41</v>
      </c>
      <c r="L101" s="12">
        <f>Voluntaria!L101+Ejecutiva!L101</f>
        <v>1133</v>
      </c>
      <c r="M101" s="11">
        <f>Voluntaria!M101+Ejecutiva!M101</f>
        <v>670041.07999999996</v>
      </c>
      <c r="N101" s="19">
        <f t="shared" si="2"/>
        <v>1571</v>
      </c>
      <c r="O101" s="20">
        <f t="shared" si="3"/>
        <v>1219146.24</v>
      </c>
    </row>
    <row r="102" spans="1:15">
      <c r="A102" s="1" t="s">
        <v>79</v>
      </c>
      <c r="B102" s="5" t="s">
        <v>80</v>
      </c>
      <c r="C102" s="6" t="s">
        <v>16</v>
      </c>
      <c r="D102" s="10">
        <f>Voluntaria!D102+Ejecutiva!D102</f>
        <v>0</v>
      </c>
      <c r="E102" s="11">
        <f>Voluntaria!E102+Ejecutiva!E102</f>
        <v>0</v>
      </c>
      <c r="F102" s="12">
        <f>Voluntaria!F102+Ejecutiva!F102</f>
        <v>5</v>
      </c>
      <c r="G102" s="11">
        <f>Voluntaria!G102+Ejecutiva!G102</f>
        <v>324759.17</v>
      </c>
      <c r="H102" s="12">
        <f>Voluntaria!H102+Ejecutiva!H102</f>
        <v>0</v>
      </c>
      <c r="I102" s="11">
        <f>Voluntaria!I102+Ejecutiva!I102</f>
        <v>0</v>
      </c>
      <c r="J102" s="12">
        <f>Voluntaria!J102+Ejecutiva!J102</f>
        <v>0</v>
      </c>
      <c r="K102" s="11">
        <f>Voluntaria!K102+Ejecutiva!K102</f>
        <v>0</v>
      </c>
      <c r="L102" s="12">
        <f>Voluntaria!L102+Ejecutiva!L102</f>
        <v>28</v>
      </c>
      <c r="M102" s="11">
        <f>Voluntaria!M102+Ejecutiva!M102</f>
        <v>243629.87</v>
      </c>
      <c r="N102" s="19">
        <f t="shared" si="2"/>
        <v>33</v>
      </c>
      <c r="O102" s="20">
        <f t="shared" si="3"/>
        <v>568389.04</v>
      </c>
    </row>
    <row r="103" spans="1:15">
      <c r="A103" s="1" t="s">
        <v>81</v>
      </c>
      <c r="B103" s="5" t="s">
        <v>82</v>
      </c>
      <c r="C103" s="6" t="s">
        <v>14</v>
      </c>
      <c r="D103" s="10">
        <f>Voluntaria!D103+Ejecutiva!D103</f>
        <v>3039</v>
      </c>
      <c r="E103" s="11">
        <f>Voluntaria!E103+Ejecutiva!E103</f>
        <v>873318.51</v>
      </c>
      <c r="F103" s="12">
        <f>Voluntaria!F103+Ejecutiva!F103</f>
        <v>19</v>
      </c>
      <c r="G103" s="11">
        <f>Voluntaria!G103+Ejecutiva!G103</f>
        <v>4501.97</v>
      </c>
      <c r="H103" s="12">
        <f>Voluntaria!H103+Ejecutiva!H103</f>
        <v>2300</v>
      </c>
      <c r="I103" s="11">
        <f>Voluntaria!I103+Ejecutiva!I103</f>
        <v>153681.12</v>
      </c>
      <c r="J103" s="12">
        <f>Voluntaria!J103+Ejecutiva!J103</f>
        <v>0</v>
      </c>
      <c r="K103" s="11">
        <f>Voluntaria!K103+Ejecutiva!K103</f>
        <v>0</v>
      </c>
      <c r="L103" s="12">
        <f>Voluntaria!L103+Ejecutiva!L103</f>
        <v>2528</v>
      </c>
      <c r="M103" s="11">
        <f>Voluntaria!M103+Ejecutiva!M103</f>
        <v>76989.7</v>
      </c>
      <c r="N103" s="19">
        <f t="shared" si="2"/>
        <v>7886</v>
      </c>
      <c r="O103" s="20">
        <f t="shared" si="3"/>
        <v>1108491.3</v>
      </c>
    </row>
    <row r="104" spans="1:15">
      <c r="A104" s="1" t="s">
        <v>81</v>
      </c>
      <c r="B104" s="5" t="s">
        <v>82</v>
      </c>
      <c r="C104" s="6" t="s">
        <v>15</v>
      </c>
      <c r="D104" s="10">
        <f>Voluntaria!D104+Ejecutiva!D104</f>
        <v>124</v>
      </c>
      <c r="E104" s="11">
        <f>Voluntaria!E104+Ejecutiva!E104</f>
        <v>86873.32</v>
      </c>
      <c r="F104" s="12">
        <f>Voluntaria!F104+Ejecutiva!F104</f>
        <v>7</v>
      </c>
      <c r="G104" s="11">
        <f>Voluntaria!G104+Ejecutiva!G104</f>
        <v>737.78</v>
      </c>
      <c r="H104" s="12">
        <f>Voluntaria!H104+Ejecutiva!H104</f>
        <v>21</v>
      </c>
      <c r="I104" s="11">
        <f>Voluntaria!I104+Ejecutiva!I104</f>
        <v>1326.84</v>
      </c>
      <c r="J104" s="12">
        <f>Voluntaria!J104+Ejecutiva!J104</f>
        <v>112</v>
      </c>
      <c r="K104" s="11">
        <f>Voluntaria!K104+Ejecutiva!K104</f>
        <v>45627.85</v>
      </c>
      <c r="L104" s="12">
        <f>Voluntaria!L104+Ejecutiva!L104</f>
        <v>7</v>
      </c>
      <c r="M104" s="11">
        <f>Voluntaria!M104+Ejecutiva!M104</f>
        <v>920</v>
      </c>
      <c r="N104" s="19">
        <f t="shared" si="2"/>
        <v>271</v>
      </c>
      <c r="O104" s="20">
        <f t="shared" si="3"/>
        <v>135485.79</v>
      </c>
    </row>
    <row r="105" spans="1:15">
      <c r="A105" s="1" t="s">
        <v>81</v>
      </c>
      <c r="B105" s="5" t="s">
        <v>82</v>
      </c>
      <c r="C105" s="6" t="s">
        <v>16</v>
      </c>
      <c r="D105" s="10">
        <f>Voluntaria!D105+Ejecutiva!D105</f>
        <v>0</v>
      </c>
      <c r="E105" s="11">
        <f>Voluntaria!E105+Ejecutiva!E105</f>
        <v>0</v>
      </c>
      <c r="F105" s="12">
        <f>Voluntaria!F105+Ejecutiva!F105</f>
        <v>0</v>
      </c>
      <c r="G105" s="11">
        <f>Voluntaria!G105+Ejecutiva!G105</f>
        <v>0</v>
      </c>
      <c r="H105" s="12">
        <f>Voluntaria!H105+Ejecutiva!H105</f>
        <v>0</v>
      </c>
      <c r="I105" s="11">
        <f>Voluntaria!I105+Ejecutiva!I105</f>
        <v>0</v>
      </c>
      <c r="J105" s="12">
        <f>Voluntaria!J105+Ejecutiva!J105</f>
        <v>5</v>
      </c>
      <c r="K105" s="11">
        <f>Voluntaria!K105+Ejecutiva!K105</f>
        <v>1257.8399999999999</v>
      </c>
      <c r="L105" s="12">
        <f>Voluntaria!L105+Ejecutiva!L105</f>
        <v>9</v>
      </c>
      <c r="M105" s="11">
        <f>Voluntaria!M105+Ejecutiva!M105</f>
        <v>17152.05</v>
      </c>
      <c r="N105" s="19">
        <f t="shared" si="2"/>
        <v>14</v>
      </c>
      <c r="O105" s="20">
        <f t="shared" si="3"/>
        <v>18409.89</v>
      </c>
    </row>
    <row r="106" spans="1:15">
      <c r="A106" s="1" t="s">
        <v>83</v>
      </c>
      <c r="B106" s="5" t="s">
        <v>84</v>
      </c>
      <c r="C106" s="6" t="s">
        <v>14</v>
      </c>
      <c r="D106" s="10">
        <f>Voluntaria!D106+Ejecutiva!D106</f>
        <v>18671</v>
      </c>
      <c r="E106" s="11">
        <f>Voluntaria!E106+Ejecutiva!E106</f>
        <v>7524676.9299999997</v>
      </c>
      <c r="F106" s="12">
        <f>Voluntaria!F106+Ejecutiva!F106</f>
        <v>151</v>
      </c>
      <c r="G106" s="11">
        <f>Voluntaria!G106+Ejecutiva!G106</f>
        <v>728428.49</v>
      </c>
      <c r="H106" s="12">
        <f>Voluntaria!H106+Ejecutiva!H106</f>
        <v>10513</v>
      </c>
      <c r="I106" s="11">
        <f>Voluntaria!I106+Ejecutiva!I106</f>
        <v>906297.82</v>
      </c>
      <c r="J106" s="12">
        <f>Voluntaria!J106+Ejecutiva!J106</f>
        <v>0</v>
      </c>
      <c r="K106" s="11">
        <f>Voluntaria!K106+Ejecutiva!K106</f>
        <v>0</v>
      </c>
      <c r="L106" s="12">
        <f>Voluntaria!L106+Ejecutiva!L106</f>
        <v>5020</v>
      </c>
      <c r="M106" s="11">
        <f>Voluntaria!M106+Ejecutiva!M106</f>
        <v>115534.25</v>
      </c>
      <c r="N106" s="19">
        <f t="shared" si="2"/>
        <v>34355</v>
      </c>
      <c r="O106" s="20">
        <f t="shared" si="3"/>
        <v>9274937.4900000002</v>
      </c>
    </row>
    <row r="107" spans="1:15">
      <c r="A107" s="1" t="s">
        <v>83</v>
      </c>
      <c r="B107" s="5" t="s">
        <v>84</v>
      </c>
      <c r="C107" s="6" t="s">
        <v>15</v>
      </c>
      <c r="D107" s="10">
        <f>Voluntaria!D107+Ejecutiva!D107</f>
        <v>715</v>
      </c>
      <c r="E107" s="11">
        <f>Voluntaria!E107+Ejecutiva!E107</f>
        <v>1449228.1</v>
      </c>
      <c r="F107" s="12">
        <f>Voluntaria!F107+Ejecutiva!F107</f>
        <v>2</v>
      </c>
      <c r="G107" s="11">
        <f>Voluntaria!G107+Ejecutiva!G107</f>
        <v>1118.45</v>
      </c>
      <c r="H107" s="12">
        <f>Voluntaria!H107+Ejecutiva!H107</f>
        <v>33</v>
      </c>
      <c r="I107" s="11">
        <f>Voluntaria!I107+Ejecutiva!I107</f>
        <v>2391.0700000000002</v>
      </c>
      <c r="J107" s="12">
        <f>Voluntaria!J107+Ejecutiva!J107</f>
        <v>92</v>
      </c>
      <c r="K107" s="11">
        <f>Voluntaria!K107+Ejecutiva!K107</f>
        <v>144270.04999999999</v>
      </c>
      <c r="L107" s="12">
        <f>Voluntaria!L107+Ejecutiva!L107</f>
        <v>1661</v>
      </c>
      <c r="M107" s="11">
        <f>Voluntaria!M107+Ejecutiva!M107</f>
        <v>628137.4</v>
      </c>
      <c r="N107" s="19">
        <f t="shared" si="2"/>
        <v>2503</v>
      </c>
      <c r="O107" s="20">
        <f t="shared" si="3"/>
        <v>2225145.0700000003</v>
      </c>
    </row>
    <row r="108" spans="1:15">
      <c r="A108" s="1" t="s">
        <v>83</v>
      </c>
      <c r="B108" s="5" t="s">
        <v>84</v>
      </c>
      <c r="C108" s="6" t="s">
        <v>16</v>
      </c>
      <c r="D108" s="10">
        <f>Voluntaria!D108+Ejecutiva!D108</f>
        <v>0</v>
      </c>
      <c r="E108" s="11">
        <f>Voluntaria!E108+Ejecutiva!E108</f>
        <v>0</v>
      </c>
      <c r="F108" s="12">
        <f>Voluntaria!F108+Ejecutiva!F108</f>
        <v>10</v>
      </c>
      <c r="G108" s="11">
        <f>Voluntaria!G108+Ejecutiva!G108</f>
        <v>23398.19</v>
      </c>
      <c r="H108" s="12">
        <f>Voluntaria!H108+Ejecutiva!H108</f>
        <v>0</v>
      </c>
      <c r="I108" s="11">
        <f>Voluntaria!I108+Ejecutiva!I108</f>
        <v>0</v>
      </c>
      <c r="J108" s="12">
        <f>Voluntaria!J108+Ejecutiva!J108</f>
        <v>30</v>
      </c>
      <c r="K108" s="11">
        <f>Voluntaria!K108+Ejecutiva!K108</f>
        <v>28424.880000000001</v>
      </c>
      <c r="L108" s="12">
        <f>Voluntaria!L108+Ejecutiva!L108</f>
        <v>175</v>
      </c>
      <c r="M108" s="11">
        <f>Voluntaria!M108+Ejecutiva!M108</f>
        <v>202789.2</v>
      </c>
      <c r="N108" s="19">
        <f t="shared" si="2"/>
        <v>215</v>
      </c>
      <c r="O108" s="20">
        <f t="shared" si="3"/>
        <v>254612.27000000002</v>
      </c>
    </row>
    <row r="109" spans="1:15">
      <c r="A109" s="1" t="s">
        <v>85</v>
      </c>
      <c r="B109" s="5" t="s">
        <v>86</v>
      </c>
      <c r="C109" s="6" t="s">
        <v>14</v>
      </c>
      <c r="D109" s="10">
        <f>Voluntaria!D109+Ejecutiva!D109</f>
        <v>1329</v>
      </c>
      <c r="E109" s="11">
        <f>Voluntaria!E109+Ejecutiva!E109</f>
        <v>130795.22</v>
      </c>
      <c r="F109" s="12">
        <f>Voluntaria!F109+Ejecutiva!F109</f>
        <v>3</v>
      </c>
      <c r="G109" s="11">
        <f>Voluntaria!G109+Ejecutiva!G109</f>
        <v>1505.79</v>
      </c>
      <c r="H109" s="12">
        <f>Voluntaria!H109+Ejecutiva!H109</f>
        <v>701</v>
      </c>
      <c r="I109" s="11">
        <f>Voluntaria!I109+Ejecutiva!I109</f>
        <v>37973.699999999997</v>
      </c>
      <c r="J109" s="12">
        <f>Voluntaria!J109+Ejecutiva!J109</f>
        <v>0</v>
      </c>
      <c r="K109" s="11">
        <f>Voluntaria!K109+Ejecutiva!K109</f>
        <v>0</v>
      </c>
      <c r="L109" s="12">
        <f>Voluntaria!L109+Ejecutiva!L109</f>
        <v>716</v>
      </c>
      <c r="M109" s="11">
        <f>Voluntaria!M109+Ejecutiva!M109</f>
        <v>27957.97</v>
      </c>
      <c r="N109" s="19">
        <f t="shared" si="2"/>
        <v>2749</v>
      </c>
      <c r="O109" s="20">
        <f t="shared" si="3"/>
        <v>198232.68000000002</v>
      </c>
    </row>
    <row r="110" spans="1:15">
      <c r="A110" s="1" t="s">
        <v>85</v>
      </c>
      <c r="B110" s="5" t="s">
        <v>86</v>
      </c>
      <c r="C110" s="6" t="s">
        <v>15</v>
      </c>
      <c r="D110" s="10">
        <f>Voluntaria!D110+Ejecutiva!D110</f>
        <v>50</v>
      </c>
      <c r="E110" s="11">
        <f>Voluntaria!E110+Ejecutiva!E110</f>
        <v>21518.93</v>
      </c>
      <c r="F110" s="12">
        <f>Voluntaria!F110+Ejecutiva!F110</f>
        <v>2</v>
      </c>
      <c r="G110" s="11">
        <f>Voluntaria!G110+Ejecutiva!G110</f>
        <v>282.51</v>
      </c>
      <c r="H110" s="12">
        <f>Voluntaria!H110+Ejecutiva!H110</f>
        <v>0</v>
      </c>
      <c r="I110" s="11">
        <f>Voluntaria!I110+Ejecutiva!I110</f>
        <v>0</v>
      </c>
      <c r="J110" s="12">
        <f>Voluntaria!J110+Ejecutiva!J110</f>
        <v>0</v>
      </c>
      <c r="K110" s="11">
        <f>Voluntaria!K110+Ejecutiva!K110</f>
        <v>0</v>
      </c>
      <c r="L110" s="12">
        <f>Voluntaria!L110+Ejecutiva!L110</f>
        <v>0</v>
      </c>
      <c r="M110" s="11">
        <f>Voluntaria!M110+Ejecutiva!M110</f>
        <v>0</v>
      </c>
      <c r="N110" s="19">
        <f t="shared" si="2"/>
        <v>52</v>
      </c>
      <c r="O110" s="20">
        <f t="shared" si="3"/>
        <v>21801.439999999999</v>
      </c>
    </row>
    <row r="111" spans="1:15">
      <c r="A111" s="1" t="s">
        <v>85</v>
      </c>
      <c r="B111" s="5" t="s">
        <v>86</v>
      </c>
      <c r="C111" s="6" t="s">
        <v>16</v>
      </c>
      <c r="D111" s="10">
        <f>Voluntaria!D111+Ejecutiva!D111</f>
        <v>0</v>
      </c>
      <c r="E111" s="11">
        <f>Voluntaria!E111+Ejecutiva!E111</f>
        <v>0</v>
      </c>
      <c r="F111" s="12">
        <f>Voluntaria!F111+Ejecutiva!F111</f>
        <v>0</v>
      </c>
      <c r="G111" s="11">
        <f>Voluntaria!G111+Ejecutiva!G111</f>
        <v>0</v>
      </c>
      <c r="H111" s="12">
        <f>Voluntaria!H111+Ejecutiva!H111</f>
        <v>0</v>
      </c>
      <c r="I111" s="11">
        <f>Voluntaria!I111+Ejecutiva!I111</f>
        <v>0</v>
      </c>
      <c r="J111" s="12">
        <f>Voluntaria!J111+Ejecutiva!J111</f>
        <v>0</v>
      </c>
      <c r="K111" s="11">
        <f>Voluntaria!K111+Ejecutiva!K111</f>
        <v>0</v>
      </c>
      <c r="L111" s="12">
        <f>Voluntaria!L111+Ejecutiva!L111</f>
        <v>0</v>
      </c>
      <c r="M111" s="11">
        <f>Voluntaria!M111+Ejecutiva!M111</f>
        <v>0</v>
      </c>
      <c r="N111" s="19">
        <f t="shared" si="2"/>
        <v>0</v>
      </c>
      <c r="O111" s="20">
        <f t="shared" si="3"/>
        <v>0</v>
      </c>
    </row>
    <row r="112" spans="1:15">
      <c r="A112" s="1" t="s">
        <v>87</v>
      </c>
      <c r="B112" s="5" t="s">
        <v>88</v>
      </c>
      <c r="C112" s="6" t="s">
        <v>14</v>
      </c>
      <c r="D112" s="10">
        <f>Voluntaria!D112+Ejecutiva!D112</f>
        <v>6613</v>
      </c>
      <c r="E112" s="11">
        <f>Voluntaria!E112+Ejecutiva!E112</f>
        <v>1689120.31</v>
      </c>
      <c r="F112" s="12">
        <f>Voluntaria!F112+Ejecutiva!F112</f>
        <v>31</v>
      </c>
      <c r="G112" s="11">
        <f>Voluntaria!G112+Ejecutiva!G112</f>
        <v>29708.45</v>
      </c>
      <c r="H112" s="12">
        <f>Voluntaria!H112+Ejecutiva!H112</f>
        <v>5373</v>
      </c>
      <c r="I112" s="11">
        <f>Voluntaria!I112+Ejecutiva!I112</f>
        <v>416821.98</v>
      </c>
      <c r="J112" s="12">
        <f>Voluntaria!J112+Ejecutiva!J112</f>
        <v>0</v>
      </c>
      <c r="K112" s="11">
        <f>Voluntaria!K112+Ejecutiva!K112</f>
        <v>0</v>
      </c>
      <c r="L112" s="12">
        <f>Voluntaria!L112+Ejecutiva!L112</f>
        <v>22377</v>
      </c>
      <c r="M112" s="11">
        <f>Voluntaria!M112+Ejecutiva!M112</f>
        <v>859593.3</v>
      </c>
      <c r="N112" s="19">
        <f t="shared" si="2"/>
        <v>34394</v>
      </c>
      <c r="O112" s="20">
        <f t="shared" si="3"/>
        <v>2995244.04</v>
      </c>
    </row>
    <row r="113" spans="1:15">
      <c r="A113" s="1" t="s">
        <v>87</v>
      </c>
      <c r="B113" s="5" t="s">
        <v>88</v>
      </c>
      <c r="C113" s="6" t="s">
        <v>15</v>
      </c>
      <c r="D113" s="10">
        <f>Voluntaria!D113+Ejecutiva!D113</f>
        <v>821</v>
      </c>
      <c r="E113" s="11">
        <f>Voluntaria!E113+Ejecutiva!E113</f>
        <v>1050316.6599999999</v>
      </c>
      <c r="F113" s="12">
        <f>Voluntaria!F113+Ejecutiva!F113</f>
        <v>5</v>
      </c>
      <c r="G113" s="11">
        <f>Voluntaria!G113+Ejecutiva!G113</f>
        <v>1308.04</v>
      </c>
      <c r="H113" s="12">
        <f>Voluntaria!H113+Ejecutiva!H113</f>
        <v>0</v>
      </c>
      <c r="I113" s="11">
        <f>Voluntaria!I113+Ejecutiva!I113</f>
        <v>0</v>
      </c>
      <c r="J113" s="12">
        <f>Voluntaria!J113+Ejecutiva!J113</f>
        <v>86</v>
      </c>
      <c r="K113" s="11">
        <f>Voluntaria!K113+Ejecutiva!K113</f>
        <v>22863.75</v>
      </c>
      <c r="L113" s="12">
        <f>Voluntaria!L113+Ejecutiva!L113</f>
        <v>28</v>
      </c>
      <c r="M113" s="11">
        <f>Voluntaria!M113+Ejecutiva!M113</f>
        <v>5848.61</v>
      </c>
      <c r="N113" s="19">
        <f t="shared" si="2"/>
        <v>940</v>
      </c>
      <c r="O113" s="20">
        <f t="shared" si="3"/>
        <v>1080337.06</v>
      </c>
    </row>
    <row r="114" spans="1:15">
      <c r="A114" s="1" t="s">
        <v>87</v>
      </c>
      <c r="B114" s="5" t="s">
        <v>88</v>
      </c>
      <c r="C114" s="6" t="s">
        <v>16</v>
      </c>
      <c r="D114" s="10">
        <f>Voluntaria!D114+Ejecutiva!D114</f>
        <v>0</v>
      </c>
      <c r="E114" s="11">
        <f>Voluntaria!E114+Ejecutiva!E114</f>
        <v>0</v>
      </c>
      <c r="F114" s="12">
        <f>Voluntaria!F114+Ejecutiva!F114</f>
        <v>0</v>
      </c>
      <c r="G114" s="11">
        <f>Voluntaria!G114+Ejecutiva!G114</f>
        <v>0</v>
      </c>
      <c r="H114" s="12">
        <f>Voluntaria!H114+Ejecutiva!H114</f>
        <v>0</v>
      </c>
      <c r="I114" s="11">
        <f>Voluntaria!I114+Ejecutiva!I114</f>
        <v>0</v>
      </c>
      <c r="J114" s="12">
        <f>Voluntaria!J114+Ejecutiva!J114</f>
        <v>0</v>
      </c>
      <c r="K114" s="11">
        <f>Voluntaria!K114+Ejecutiva!K114</f>
        <v>0</v>
      </c>
      <c r="L114" s="12">
        <f>Voluntaria!L114+Ejecutiva!L114</f>
        <v>0</v>
      </c>
      <c r="M114" s="11">
        <f>Voluntaria!M114+Ejecutiva!M114</f>
        <v>0</v>
      </c>
      <c r="N114" s="19">
        <f t="shared" si="2"/>
        <v>0</v>
      </c>
      <c r="O114" s="20">
        <f t="shared" si="3"/>
        <v>0</v>
      </c>
    </row>
    <row r="115" spans="1:15">
      <c r="A115" s="1" t="s">
        <v>89</v>
      </c>
      <c r="B115" s="5" t="s">
        <v>90</v>
      </c>
      <c r="C115" s="6" t="s">
        <v>14</v>
      </c>
      <c r="D115" s="10">
        <f>Voluntaria!D115+Ejecutiva!D115</f>
        <v>23474</v>
      </c>
      <c r="E115" s="11">
        <f>Voluntaria!E115+Ejecutiva!E115</f>
        <v>2894602.37</v>
      </c>
      <c r="F115" s="12">
        <f>Voluntaria!F115+Ejecutiva!F115</f>
        <v>98</v>
      </c>
      <c r="G115" s="11">
        <f>Voluntaria!G115+Ejecutiva!G115</f>
        <v>50079.15</v>
      </c>
      <c r="H115" s="12">
        <f>Voluntaria!H115+Ejecutiva!H115</f>
        <v>10418</v>
      </c>
      <c r="I115" s="11">
        <f>Voluntaria!I115+Ejecutiva!I115</f>
        <v>824480.63</v>
      </c>
      <c r="J115" s="12">
        <f>Voluntaria!J115+Ejecutiva!J115</f>
        <v>0</v>
      </c>
      <c r="K115" s="11">
        <f>Voluntaria!K115+Ejecutiva!K115</f>
        <v>0</v>
      </c>
      <c r="L115" s="12">
        <f>Voluntaria!L115+Ejecutiva!L115</f>
        <v>18711</v>
      </c>
      <c r="M115" s="11">
        <f>Voluntaria!M115+Ejecutiva!M115</f>
        <v>625972.62</v>
      </c>
      <c r="N115" s="19">
        <f t="shared" si="2"/>
        <v>52701</v>
      </c>
      <c r="O115" s="20">
        <f t="shared" si="3"/>
        <v>4395134.7699999996</v>
      </c>
    </row>
    <row r="116" spans="1:15">
      <c r="A116" s="1" t="s">
        <v>89</v>
      </c>
      <c r="B116" s="5" t="s">
        <v>90</v>
      </c>
      <c r="C116" s="6" t="s">
        <v>15</v>
      </c>
      <c r="D116" s="10">
        <f>Voluntaria!D116+Ejecutiva!D116</f>
        <v>462</v>
      </c>
      <c r="E116" s="11">
        <f>Voluntaria!E116+Ejecutiva!E116</f>
        <v>413148.89</v>
      </c>
      <c r="F116" s="12">
        <f>Voluntaria!F116+Ejecutiva!F116</f>
        <v>22</v>
      </c>
      <c r="G116" s="11">
        <f>Voluntaria!G116+Ejecutiva!G116</f>
        <v>8283.82</v>
      </c>
      <c r="H116" s="12">
        <f>Voluntaria!H116+Ejecutiva!H116</f>
        <v>0</v>
      </c>
      <c r="I116" s="11">
        <f>Voluntaria!I116+Ejecutiva!I116</f>
        <v>0</v>
      </c>
      <c r="J116" s="12">
        <f>Voluntaria!J116+Ejecutiva!J116</f>
        <v>14</v>
      </c>
      <c r="K116" s="11">
        <f>Voluntaria!K116+Ejecutiva!K116</f>
        <v>61938.58</v>
      </c>
      <c r="L116" s="12">
        <f>Voluntaria!L116+Ejecutiva!L116</f>
        <v>206</v>
      </c>
      <c r="M116" s="11">
        <f>Voluntaria!M116+Ejecutiva!M116</f>
        <v>40185.49</v>
      </c>
      <c r="N116" s="19">
        <f t="shared" si="2"/>
        <v>704</v>
      </c>
      <c r="O116" s="20">
        <f t="shared" si="3"/>
        <v>523556.78</v>
      </c>
    </row>
    <row r="117" spans="1:15">
      <c r="A117" s="1" t="s">
        <v>89</v>
      </c>
      <c r="B117" s="5" t="s">
        <v>90</v>
      </c>
      <c r="C117" s="6" t="s">
        <v>16</v>
      </c>
      <c r="D117" s="10">
        <f>Voluntaria!D117+Ejecutiva!D117</f>
        <v>0</v>
      </c>
      <c r="E117" s="11">
        <f>Voluntaria!E117+Ejecutiva!E117</f>
        <v>0</v>
      </c>
      <c r="F117" s="12">
        <f>Voluntaria!F117+Ejecutiva!F117</f>
        <v>0</v>
      </c>
      <c r="G117" s="11">
        <f>Voluntaria!G117+Ejecutiva!G117</f>
        <v>0</v>
      </c>
      <c r="H117" s="12">
        <f>Voluntaria!H117+Ejecutiva!H117</f>
        <v>0</v>
      </c>
      <c r="I117" s="11">
        <f>Voluntaria!I117+Ejecutiva!I117</f>
        <v>0</v>
      </c>
      <c r="J117" s="12">
        <f>Voluntaria!J117+Ejecutiva!J117</f>
        <v>0</v>
      </c>
      <c r="K117" s="11">
        <f>Voluntaria!K117+Ejecutiva!K117</f>
        <v>0</v>
      </c>
      <c r="L117" s="12">
        <f>Voluntaria!L117+Ejecutiva!L117</f>
        <v>0</v>
      </c>
      <c r="M117" s="11">
        <f>Voluntaria!M117+Ejecutiva!M117</f>
        <v>0</v>
      </c>
      <c r="N117" s="19">
        <f t="shared" si="2"/>
        <v>0</v>
      </c>
      <c r="O117" s="20">
        <f t="shared" si="3"/>
        <v>0</v>
      </c>
    </row>
    <row r="118" spans="1:15">
      <c r="A118" s="1" t="s">
        <v>91</v>
      </c>
      <c r="B118" s="5" t="s">
        <v>92</v>
      </c>
      <c r="C118" s="6" t="s">
        <v>14</v>
      </c>
      <c r="D118" s="10">
        <f>Voluntaria!D118+Ejecutiva!D118</f>
        <v>23063</v>
      </c>
      <c r="E118" s="11">
        <f>Voluntaria!E118+Ejecutiva!E118</f>
        <v>2713644.61</v>
      </c>
      <c r="F118" s="12">
        <f>Voluntaria!F118+Ejecutiva!F118</f>
        <v>75</v>
      </c>
      <c r="G118" s="11">
        <f>Voluntaria!G118+Ejecutiva!G118</f>
        <v>170866.45</v>
      </c>
      <c r="H118" s="12">
        <f>Voluntaria!H118+Ejecutiva!H118</f>
        <v>9122</v>
      </c>
      <c r="I118" s="11">
        <f>Voluntaria!I118+Ejecutiva!I118</f>
        <v>608255.68999999994</v>
      </c>
      <c r="J118" s="12">
        <f>Voluntaria!J118+Ejecutiva!J118</f>
        <v>0</v>
      </c>
      <c r="K118" s="11">
        <f>Voluntaria!K118+Ejecutiva!K118</f>
        <v>0</v>
      </c>
      <c r="L118" s="12">
        <f>Voluntaria!L118+Ejecutiva!L118</f>
        <v>73654</v>
      </c>
      <c r="M118" s="11">
        <f>Voluntaria!M118+Ejecutiva!M118</f>
        <v>2255369.17</v>
      </c>
      <c r="N118" s="19">
        <f t="shared" si="2"/>
        <v>105914</v>
      </c>
      <c r="O118" s="20">
        <f t="shared" si="3"/>
        <v>5748135.9199999999</v>
      </c>
    </row>
    <row r="119" spans="1:15">
      <c r="A119" s="1" t="s">
        <v>91</v>
      </c>
      <c r="B119" s="5" t="s">
        <v>92</v>
      </c>
      <c r="C119" s="6" t="s">
        <v>15</v>
      </c>
      <c r="D119" s="10">
        <f>Voluntaria!D119+Ejecutiva!D119</f>
        <v>749</v>
      </c>
      <c r="E119" s="11">
        <f>Voluntaria!E119+Ejecutiva!E119</f>
        <v>768253.34</v>
      </c>
      <c r="F119" s="12">
        <f>Voluntaria!F119+Ejecutiva!F119</f>
        <v>0</v>
      </c>
      <c r="G119" s="11">
        <f>Voluntaria!G119+Ejecutiva!G119</f>
        <v>0</v>
      </c>
      <c r="H119" s="12">
        <f>Voluntaria!H119+Ejecutiva!H119</f>
        <v>6</v>
      </c>
      <c r="I119" s="11">
        <f>Voluntaria!I119+Ejecutiva!I119</f>
        <v>457.26</v>
      </c>
      <c r="J119" s="12">
        <f>Voluntaria!J119+Ejecutiva!J119</f>
        <v>85</v>
      </c>
      <c r="K119" s="11">
        <f>Voluntaria!K119+Ejecutiva!K119</f>
        <v>129714.56</v>
      </c>
      <c r="L119" s="12">
        <f>Voluntaria!L119+Ejecutiva!L119</f>
        <v>1750</v>
      </c>
      <c r="M119" s="11">
        <f>Voluntaria!M119+Ejecutiva!M119</f>
        <v>266480.27</v>
      </c>
      <c r="N119" s="19">
        <f t="shared" si="2"/>
        <v>2590</v>
      </c>
      <c r="O119" s="20">
        <f t="shared" si="3"/>
        <v>1164905.43</v>
      </c>
    </row>
    <row r="120" spans="1:15">
      <c r="A120" s="1" t="s">
        <v>91</v>
      </c>
      <c r="B120" s="5" t="s">
        <v>92</v>
      </c>
      <c r="C120" s="6" t="s">
        <v>16</v>
      </c>
      <c r="D120" s="10">
        <f>Voluntaria!D120+Ejecutiva!D120</f>
        <v>0</v>
      </c>
      <c r="E120" s="11">
        <f>Voluntaria!E120+Ejecutiva!E120</f>
        <v>0</v>
      </c>
      <c r="F120" s="12">
        <f>Voluntaria!F120+Ejecutiva!F120</f>
        <v>0</v>
      </c>
      <c r="G120" s="11">
        <f>Voluntaria!G120+Ejecutiva!G120</f>
        <v>0</v>
      </c>
      <c r="H120" s="12">
        <f>Voluntaria!H120+Ejecutiva!H120</f>
        <v>0</v>
      </c>
      <c r="I120" s="11">
        <f>Voluntaria!I120+Ejecutiva!I120</f>
        <v>0</v>
      </c>
      <c r="J120" s="12">
        <f>Voluntaria!J120+Ejecutiva!J120</f>
        <v>0</v>
      </c>
      <c r="K120" s="11">
        <f>Voluntaria!K120+Ejecutiva!K120</f>
        <v>0</v>
      </c>
      <c r="L120" s="12">
        <f>Voluntaria!L120+Ejecutiva!L120</f>
        <v>0</v>
      </c>
      <c r="M120" s="11">
        <f>Voluntaria!M120+Ejecutiva!M120</f>
        <v>0</v>
      </c>
      <c r="N120" s="19">
        <f t="shared" si="2"/>
        <v>0</v>
      </c>
      <c r="O120" s="20">
        <f t="shared" si="3"/>
        <v>0</v>
      </c>
    </row>
    <row r="121" spans="1:15">
      <c r="A121" s="1" t="s">
        <v>93</v>
      </c>
      <c r="B121" s="5" t="s">
        <v>94</v>
      </c>
      <c r="C121" s="6" t="s">
        <v>14</v>
      </c>
      <c r="D121" s="10">
        <f>Voluntaria!D121+Ejecutiva!D121</f>
        <v>1256</v>
      </c>
      <c r="E121" s="11">
        <f>Voluntaria!E121+Ejecutiva!E121</f>
        <v>128041.78</v>
      </c>
      <c r="F121" s="12">
        <f>Voluntaria!F121+Ejecutiva!F121</f>
        <v>6</v>
      </c>
      <c r="G121" s="11">
        <f>Voluntaria!G121+Ejecutiva!G121</f>
        <v>1475.71</v>
      </c>
      <c r="H121" s="12">
        <f>Voluntaria!H121+Ejecutiva!H121</f>
        <v>282</v>
      </c>
      <c r="I121" s="11">
        <f>Voluntaria!I121+Ejecutiva!I121</f>
        <v>16848.61</v>
      </c>
      <c r="J121" s="12">
        <f>Voluntaria!J121+Ejecutiva!J121</f>
        <v>0</v>
      </c>
      <c r="K121" s="11">
        <f>Voluntaria!K121+Ejecutiva!K121</f>
        <v>0</v>
      </c>
      <c r="L121" s="12">
        <f>Voluntaria!L121+Ejecutiva!L121</f>
        <v>1571</v>
      </c>
      <c r="M121" s="11">
        <f>Voluntaria!M121+Ejecutiva!M121</f>
        <v>41050.14</v>
      </c>
      <c r="N121" s="19">
        <f t="shared" si="2"/>
        <v>3115</v>
      </c>
      <c r="O121" s="20">
        <f t="shared" si="3"/>
        <v>187416.24</v>
      </c>
    </row>
    <row r="122" spans="1:15">
      <c r="A122" s="1" t="s">
        <v>93</v>
      </c>
      <c r="B122" s="5" t="s">
        <v>94</v>
      </c>
      <c r="C122" s="6" t="s">
        <v>15</v>
      </c>
      <c r="D122" s="10">
        <f>Voluntaria!D122+Ejecutiva!D122</f>
        <v>21</v>
      </c>
      <c r="E122" s="11">
        <f>Voluntaria!E122+Ejecutiva!E122</f>
        <v>20182.38</v>
      </c>
      <c r="F122" s="12">
        <f>Voluntaria!F122+Ejecutiva!F122</f>
        <v>0</v>
      </c>
      <c r="G122" s="11">
        <f>Voluntaria!G122+Ejecutiva!G122</f>
        <v>0</v>
      </c>
      <c r="H122" s="12">
        <f>Voluntaria!H122+Ejecutiva!H122</f>
        <v>1</v>
      </c>
      <c r="I122" s="11">
        <f>Voluntaria!I122+Ejecutiva!I122</f>
        <v>44.24</v>
      </c>
      <c r="J122" s="12">
        <f>Voluntaria!J122+Ejecutiva!J122</f>
        <v>31</v>
      </c>
      <c r="K122" s="11">
        <f>Voluntaria!K122+Ejecutiva!K122</f>
        <v>35260.07</v>
      </c>
      <c r="L122" s="12">
        <f>Voluntaria!L122+Ejecutiva!L122</f>
        <v>2</v>
      </c>
      <c r="M122" s="11">
        <f>Voluntaria!M122+Ejecutiva!M122</f>
        <v>96</v>
      </c>
      <c r="N122" s="19">
        <f t="shared" si="2"/>
        <v>55</v>
      </c>
      <c r="O122" s="20">
        <f t="shared" si="3"/>
        <v>55582.69</v>
      </c>
    </row>
    <row r="123" spans="1:15">
      <c r="A123" s="1" t="s">
        <v>93</v>
      </c>
      <c r="B123" s="5" t="s">
        <v>94</v>
      </c>
      <c r="C123" s="6" t="s">
        <v>16</v>
      </c>
      <c r="D123" s="10">
        <f>Voluntaria!D123+Ejecutiva!D123</f>
        <v>0</v>
      </c>
      <c r="E123" s="11">
        <f>Voluntaria!E123+Ejecutiva!E123</f>
        <v>0</v>
      </c>
      <c r="F123" s="12">
        <f>Voluntaria!F123+Ejecutiva!F123</f>
        <v>0</v>
      </c>
      <c r="G123" s="11">
        <f>Voluntaria!G123+Ejecutiva!G123</f>
        <v>0</v>
      </c>
      <c r="H123" s="12">
        <f>Voluntaria!H123+Ejecutiva!H123</f>
        <v>0</v>
      </c>
      <c r="I123" s="11">
        <f>Voluntaria!I123+Ejecutiva!I123</f>
        <v>0</v>
      </c>
      <c r="J123" s="12">
        <f>Voluntaria!J123+Ejecutiva!J123</f>
        <v>2</v>
      </c>
      <c r="K123" s="11">
        <f>Voluntaria!K123+Ejecutiva!K123</f>
        <v>1237.29</v>
      </c>
      <c r="L123" s="12">
        <f>Voluntaria!L123+Ejecutiva!L123</f>
        <v>0</v>
      </c>
      <c r="M123" s="11">
        <f>Voluntaria!M123+Ejecutiva!M123</f>
        <v>0</v>
      </c>
      <c r="N123" s="19">
        <f t="shared" si="2"/>
        <v>2</v>
      </c>
      <c r="O123" s="20">
        <f t="shared" si="3"/>
        <v>1237.29</v>
      </c>
    </row>
    <row r="124" spans="1:15">
      <c r="A124" s="1" t="s">
        <v>95</v>
      </c>
      <c r="B124" s="5" t="s">
        <v>96</v>
      </c>
      <c r="C124" s="6" t="s">
        <v>14</v>
      </c>
      <c r="D124" s="10">
        <f>Voluntaria!D124+Ejecutiva!D124</f>
        <v>15912</v>
      </c>
      <c r="E124" s="11">
        <f>Voluntaria!E124+Ejecutiva!E124</f>
        <v>2609702.41</v>
      </c>
      <c r="F124" s="12">
        <f>Voluntaria!F124+Ejecutiva!F124</f>
        <v>69</v>
      </c>
      <c r="G124" s="11">
        <f>Voluntaria!G124+Ejecutiva!G124</f>
        <v>35242.93</v>
      </c>
      <c r="H124" s="12">
        <f>Voluntaria!H124+Ejecutiva!H124</f>
        <v>9166</v>
      </c>
      <c r="I124" s="11">
        <f>Voluntaria!I124+Ejecutiva!I124</f>
        <v>498143.51</v>
      </c>
      <c r="J124" s="12">
        <f>Voluntaria!J124+Ejecutiva!J124</f>
        <v>0</v>
      </c>
      <c r="K124" s="11">
        <f>Voluntaria!K124+Ejecutiva!K124</f>
        <v>0</v>
      </c>
      <c r="L124" s="12">
        <f>Voluntaria!L124+Ejecutiva!L124</f>
        <v>6870</v>
      </c>
      <c r="M124" s="11">
        <f>Voluntaria!M124+Ejecutiva!M124</f>
        <v>492960.33</v>
      </c>
      <c r="N124" s="19">
        <f t="shared" si="2"/>
        <v>32017</v>
      </c>
      <c r="O124" s="20">
        <f t="shared" si="3"/>
        <v>3636049.1800000006</v>
      </c>
    </row>
    <row r="125" spans="1:15">
      <c r="A125" s="1" t="s">
        <v>95</v>
      </c>
      <c r="B125" s="5" t="s">
        <v>96</v>
      </c>
      <c r="C125" s="6" t="s">
        <v>15</v>
      </c>
      <c r="D125" s="10">
        <f>Voluntaria!D125+Ejecutiva!D125</f>
        <v>281</v>
      </c>
      <c r="E125" s="11">
        <f>Voluntaria!E125+Ejecutiva!E125</f>
        <v>353625.47</v>
      </c>
      <c r="F125" s="12">
        <f>Voluntaria!F125+Ejecutiva!F125</f>
        <v>13</v>
      </c>
      <c r="G125" s="11">
        <f>Voluntaria!G125+Ejecutiva!G125</f>
        <v>6955.58</v>
      </c>
      <c r="H125" s="12">
        <f>Voluntaria!H125+Ejecutiva!H125</f>
        <v>0</v>
      </c>
      <c r="I125" s="11">
        <f>Voluntaria!I125+Ejecutiva!I125</f>
        <v>0</v>
      </c>
      <c r="J125" s="12">
        <f>Voluntaria!J125+Ejecutiva!J125</f>
        <v>115</v>
      </c>
      <c r="K125" s="11">
        <f>Voluntaria!K125+Ejecutiva!K125</f>
        <v>16702.88</v>
      </c>
      <c r="L125" s="12">
        <f>Voluntaria!L125+Ejecutiva!L125</f>
        <v>228</v>
      </c>
      <c r="M125" s="11">
        <f>Voluntaria!M125+Ejecutiva!M125</f>
        <v>41654.86</v>
      </c>
      <c r="N125" s="19">
        <f t="shared" si="2"/>
        <v>637</v>
      </c>
      <c r="O125" s="20">
        <f t="shared" si="3"/>
        <v>418938.79</v>
      </c>
    </row>
    <row r="126" spans="1:15">
      <c r="A126" s="1" t="s">
        <v>95</v>
      </c>
      <c r="B126" s="5" t="s">
        <v>96</v>
      </c>
      <c r="C126" s="6" t="s">
        <v>16</v>
      </c>
      <c r="D126" s="10">
        <f>Voluntaria!D126+Ejecutiva!D126</f>
        <v>0</v>
      </c>
      <c r="E126" s="11">
        <f>Voluntaria!E126+Ejecutiva!E126</f>
        <v>0</v>
      </c>
      <c r="F126" s="12">
        <f>Voluntaria!F126+Ejecutiva!F126</f>
        <v>0</v>
      </c>
      <c r="G126" s="11">
        <f>Voluntaria!G126+Ejecutiva!G126</f>
        <v>0</v>
      </c>
      <c r="H126" s="12">
        <f>Voluntaria!H126+Ejecutiva!H126</f>
        <v>0</v>
      </c>
      <c r="I126" s="11">
        <f>Voluntaria!I126+Ejecutiva!I126</f>
        <v>0</v>
      </c>
      <c r="J126" s="12">
        <f>Voluntaria!J126+Ejecutiva!J126</f>
        <v>41</v>
      </c>
      <c r="K126" s="11">
        <f>Voluntaria!K126+Ejecutiva!K126</f>
        <v>38758.5</v>
      </c>
      <c r="L126" s="12">
        <f>Voluntaria!L126+Ejecutiva!L126</f>
        <v>0</v>
      </c>
      <c r="M126" s="11">
        <f>Voluntaria!M126+Ejecutiva!M126</f>
        <v>0</v>
      </c>
      <c r="N126" s="19">
        <f t="shared" si="2"/>
        <v>41</v>
      </c>
      <c r="O126" s="20">
        <f t="shared" si="3"/>
        <v>38758.5</v>
      </c>
    </row>
    <row r="127" spans="1:15">
      <c r="A127" s="1" t="s">
        <v>97</v>
      </c>
      <c r="B127" s="5" t="s">
        <v>98</v>
      </c>
      <c r="C127" s="6" t="s">
        <v>14</v>
      </c>
      <c r="D127" s="10">
        <f>Voluntaria!D127+Ejecutiva!D127</f>
        <v>1714</v>
      </c>
      <c r="E127" s="11">
        <f>Voluntaria!E127+Ejecutiva!E127</f>
        <v>491874.13</v>
      </c>
      <c r="F127" s="12">
        <f>Voluntaria!F127+Ejecutiva!F127</f>
        <v>9</v>
      </c>
      <c r="G127" s="11">
        <f>Voluntaria!G127+Ejecutiva!G127</f>
        <v>3283.8</v>
      </c>
      <c r="H127" s="12">
        <f>Voluntaria!H127+Ejecutiva!H127</f>
        <v>1083</v>
      </c>
      <c r="I127" s="11">
        <f>Voluntaria!I127+Ejecutiva!I127</f>
        <v>71856.210000000006</v>
      </c>
      <c r="J127" s="12">
        <f>Voluntaria!J127+Ejecutiva!J127</f>
        <v>0</v>
      </c>
      <c r="K127" s="11">
        <f>Voluntaria!K127+Ejecutiva!K127</f>
        <v>0</v>
      </c>
      <c r="L127" s="12">
        <f>Voluntaria!L127+Ejecutiva!L127</f>
        <v>3264</v>
      </c>
      <c r="M127" s="11">
        <f>Voluntaria!M127+Ejecutiva!M127</f>
        <v>88197.73</v>
      </c>
      <c r="N127" s="19">
        <f t="shared" si="2"/>
        <v>6070</v>
      </c>
      <c r="O127" s="20">
        <f t="shared" si="3"/>
        <v>655211.87</v>
      </c>
    </row>
    <row r="128" spans="1:15">
      <c r="A128" s="1" t="s">
        <v>97</v>
      </c>
      <c r="B128" s="5" t="s">
        <v>98</v>
      </c>
      <c r="C128" s="6" t="s">
        <v>15</v>
      </c>
      <c r="D128" s="10">
        <f>Voluntaria!D128+Ejecutiva!D128</f>
        <v>65</v>
      </c>
      <c r="E128" s="11">
        <f>Voluntaria!E128+Ejecutiva!E128</f>
        <v>54947.78</v>
      </c>
      <c r="F128" s="12">
        <f>Voluntaria!F128+Ejecutiva!F128</f>
        <v>6</v>
      </c>
      <c r="G128" s="11">
        <f>Voluntaria!G128+Ejecutiva!G128</f>
        <v>811.12</v>
      </c>
      <c r="H128" s="12">
        <f>Voluntaria!H128+Ejecutiva!H128</f>
        <v>14</v>
      </c>
      <c r="I128" s="11">
        <f>Voluntaria!I128+Ejecutiva!I128</f>
        <v>895.17</v>
      </c>
      <c r="J128" s="12">
        <f>Voluntaria!J128+Ejecutiva!J128</f>
        <v>40</v>
      </c>
      <c r="K128" s="11">
        <f>Voluntaria!K128+Ejecutiva!K128</f>
        <v>33205.53</v>
      </c>
      <c r="L128" s="12">
        <f>Voluntaria!L128+Ejecutiva!L128</f>
        <v>30</v>
      </c>
      <c r="M128" s="11">
        <f>Voluntaria!M128+Ejecutiva!M128</f>
        <v>2667</v>
      </c>
      <c r="N128" s="19">
        <f t="shared" si="2"/>
        <v>155</v>
      </c>
      <c r="O128" s="20">
        <f t="shared" si="3"/>
        <v>92526.6</v>
      </c>
    </row>
    <row r="129" spans="1:15">
      <c r="A129" s="1" t="s">
        <v>97</v>
      </c>
      <c r="B129" s="5" t="s">
        <v>98</v>
      </c>
      <c r="C129" s="6" t="s">
        <v>16</v>
      </c>
      <c r="D129" s="10">
        <f>Voluntaria!D129+Ejecutiva!D129</f>
        <v>0</v>
      </c>
      <c r="E129" s="11">
        <f>Voluntaria!E129+Ejecutiva!E129</f>
        <v>0</v>
      </c>
      <c r="F129" s="12">
        <f>Voluntaria!F129+Ejecutiva!F129</f>
        <v>0</v>
      </c>
      <c r="G129" s="11">
        <f>Voluntaria!G129+Ejecutiva!G129</f>
        <v>0</v>
      </c>
      <c r="H129" s="12">
        <f>Voluntaria!H129+Ejecutiva!H129</f>
        <v>0</v>
      </c>
      <c r="I129" s="11">
        <f>Voluntaria!I129+Ejecutiva!I129</f>
        <v>0</v>
      </c>
      <c r="J129" s="12">
        <f>Voluntaria!J129+Ejecutiva!J129</f>
        <v>12</v>
      </c>
      <c r="K129" s="11">
        <f>Voluntaria!K129+Ejecutiva!K129</f>
        <v>3193.02</v>
      </c>
      <c r="L129" s="12">
        <f>Voluntaria!L129+Ejecutiva!L129</f>
        <v>0</v>
      </c>
      <c r="M129" s="11">
        <f>Voluntaria!M129+Ejecutiva!M129</f>
        <v>0</v>
      </c>
      <c r="N129" s="19">
        <f t="shared" si="2"/>
        <v>12</v>
      </c>
      <c r="O129" s="20">
        <f t="shared" si="3"/>
        <v>3193.02</v>
      </c>
    </row>
    <row r="130" spans="1:15">
      <c r="A130" s="1" t="s">
        <v>99</v>
      </c>
      <c r="B130" s="5" t="s">
        <v>100</v>
      </c>
      <c r="C130" s="6" t="s">
        <v>14</v>
      </c>
      <c r="D130" s="10">
        <f>Voluntaria!D130+Ejecutiva!D130</f>
        <v>9659</v>
      </c>
      <c r="E130" s="11">
        <f>Voluntaria!E130+Ejecutiva!E130</f>
        <v>1534428.64</v>
      </c>
      <c r="F130" s="12">
        <f>Voluntaria!F130+Ejecutiva!F130</f>
        <v>40</v>
      </c>
      <c r="G130" s="11">
        <f>Voluntaria!G130+Ejecutiva!G130</f>
        <v>17456.07</v>
      </c>
      <c r="H130" s="12">
        <f>Voluntaria!H130+Ejecutiva!H130</f>
        <v>4676</v>
      </c>
      <c r="I130" s="11">
        <f>Voluntaria!I130+Ejecutiva!I130</f>
        <v>325565.87</v>
      </c>
      <c r="J130" s="12">
        <f>Voluntaria!J130+Ejecutiva!J130</f>
        <v>0</v>
      </c>
      <c r="K130" s="11">
        <f>Voluntaria!K130+Ejecutiva!K130</f>
        <v>0</v>
      </c>
      <c r="L130" s="12">
        <f>Voluntaria!L130+Ejecutiva!L130</f>
        <v>8637</v>
      </c>
      <c r="M130" s="11">
        <f>Voluntaria!M130+Ejecutiva!M130</f>
        <v>394957.02</v>
      </c>
      <c r="N130" s="19">
        <f t="shared" si="2"/>
        <v>23012</v>
      </c>
      <c r="O130" s="20">
        <f t="shared" si="3"/>
        <v>2272407.6</v>
      </c>
    </row>
    <row r="131" spans="1:15">
      <c r="A131" s="1" t="s">
        <v>99</v>
      </c>
      <c r="B131" s="5" t="s">
        <v>100</v>
      </c>
      <c r="C131" s="6" t="s">
        <v>15</v>
      </c>
      <c r="D131" s="10">
        <f>Voluntaria!D131+Ejecutiva!D131</f>
        <v>546</v>
      </c>
      <c r="E131" s="11">
        <f>Voluntaria!E131+Ejecutiva!E131</f>
        <v>1705355.56</v>
      </c>
      <c r="F131" s="12">
        <f>Voluntaria!F131+Ejecutiva!F131</f>
        <v>17</v>
      </c>
      <c r="G131" s="11">
        <f>Voluntaria!G131+Ejecutiva!G131</f>
        <v>12884.96</v>
      </c>
      <c r="H131" s="12">
        <f>Voluntaria!H131+Ejecutiva!H131</f>
        <v>0</v>
      </c>
      <c r="I131" s="11">
        <f>Voluntaria!I131+Ejecutiva!I131</f>
        <v>0</v>
      </c>
      <c r="J131" s="12">
        <f>Voluntaria!J131+Ejecutiva!J131</f>
        <v>186</v>
      </c>
      <c r="K131" s="11">
        <f>Voluntaria!K131+Ejecutiva!K131</f>
        <v>57212.62</v>
      </c>
      <c r="L131" s="12">
        <f>Voluntaria!L131+Ejecutiva!L131</f>
        <v>200</v>
      </c>
      <c r="M131" s="11">
        <f>Voluntaria!M131+Ejecutiva!M131</f>
        <v>26850.2</v>
      </c>
      <c r="N131" s="19">
        <f t="shared" si="2"/>
        <v>949</v>
      </c>
      <c r="O131" s="20">
        <f t="shared" si="3"/>
        <v>1802303.34</v>
      </c>
    </row>
    <row r="132" spans="1:15">
      <c r="A132" s="1" t="s">
        <v>99</v>
      </c>
      <c r="B132" s="5" t="s">
        <v>100</v>
      </c>
      <c r="C132" s="6" t="s">
        <v>16</v>
      </c>
      <c r="D132" s="10">
        <f>Voluntaria!D132+Ejecutiva!D132</f>
        <v>0</v>
      </c>
      <c r="E132" s="11">
        <f>Voluntaria!E132+Ejecutiva!E132</f>
        <v>0</v>
      </c>
      <c r="F132" s="12">
        <f>Voluntaria!F132+Ejecutiva!F132</f>
        <v>0</v>
      </c>
      <c r="G132" s="11">
        <f>Voluntaria!G132+Ejecutiva!G132</f>
        <v>0</v>
      </c>
      <c r="H132" s="12">
        <f>Voluntaria!H132+Ejecutiva!H132</f>
        <v>0</v>
      </c>
      <c r="I132" s="11">
        <f>Voluntaria!I132+Ejecutiva!I132</f>
        <v>0</v>
      </c>
      <c r="J132" s="12">
        <f>Voluntaria!J132+Ejecutiva!J132</f>
        <v>99</v>
      </c>
      <c r="K132" s="11">
        <f>Voluntaria!K132+Ejecutiva!K132</f>
        <v>31327.56</v>
      </c>
      <c r="L132" s="12">
        <f>Voluntaria!L132+Ejecutiva!L132</f>
        <v>0</v>
      </c>
      <c r="M132" s="11">
        <f>Voluntaria!M132+Ejecutiva!M132</f>
        <v>0</v>
      </c>
      <c r="N132" s="19">
        <f t="shared" si="2"/>
        <v>99</v>
      </c>
      <c r="O132" s="20">
        <f t="shared" si="3"/>
        <v>31327.56</v>
      </c>
    </row>
    <row r="133" spans="1:15">
      <c r="A133" s="1" t="s">
        <v>101</v>
      </c>
      <c r="B133" s="5" t="s">
        <v>102</v>
      </c>
      <c r="C133" s="6" t="s">
        <v>14</v>
      </c>
      <c r="D133" s="10">
        <f>Voluntaria!D133+Ejecutiva!D133</f>
        <v>6267</v>
      </c>
      <c r="E133" s="11">
        <f>Voluntaria!E133+Ejecutiva!E133</f>
        <v>1242198.82</v>
      </c>
      <c r="F133" s="12">
        <f>Voluntaria!F133+Ejecutiva!F133</f>
        <v>26</v>
      </c>
      <c r="G133" s="11">
        <f>Voluntaria!G133+Ejecutiva!G133</f>
        <v>156070.17000000001</v>
      </c>
      <c r="H133" s="12">
        <f>Voluntaria!H133+Ejecutiva!H133</f>
        <v>3248</v>
      </c>
      <c r="I133" s="11">
        <f>Voluntaria!I133+Ejecutiva!I133</f>
        <v>178956.42</v>
      </c>
      <c r="J133" s="12">
        <f>Voluntaria!J133+Ejecutiva!J133</f>
        <v>0</v>
      </c>
      <c r="K133" s="11">
        <f>Voluntaria!K133+Ejecutiva!K133</f>
        <v>0</v>
      </c>
      <c r="L133" s="12">
        <f>Voluntaria!L133+Ejecutiva!L133</f>
        <v>5296</v>
      </c>
      <c r="M133" s="11">
        <f>Voluntaria!M133+Ejecutiva!M133</f>
        <v>168568.3</v>
      </c>
      <c r="N133" s="19">
        <f t="shared" ref="N133:N138" si="4">D133+F133+H133+J133+L133</f>
        <v>14837</v>
      </c>
      <c r="O133" s="20">
        <f t="shared" ref="O133:O138" si="5">E133+G133+I133+K133+M133</f>
        <v>1745793.71</v>
      </c>
    </row>
    <row r="134" spans="1:15">
      <c r="A134" s="1" t="s">
        <v>101</v>
      </c>
      <c r="B134" s="5" t="s">
        <v>102</v>
      </c>
      <c r="C134" s="6" t="s">
        <v>15</v>
      </c>
      <c r="D134" s="10">
        <f>Voluntaria!D134+Ejecutiva!D134</f>
        <v>61</v>
      </c>
      <c r="E134" s="11">
        <f>Voluntaria!E134+Ejecutiva!E134</f>
        <v>81843.3</v>
      </c>
      <c r="F134" s="12">
        <f>Voluntaria!F134+Ejecutiva!F134</f>
        <v>14</v>
      </c>
      <c r="G134" s="11">
        <f>Voluntaria!G134+Ejecutiva!G134</f>
        <v>12729.4</v>
      </c>
      <c r="H134" s="12">
        <f>Voluntaria!H134+Ejecutiva!H134</f>
        <v>0</v>
      </c>
      <c r="I134" s="11">
        <f>Voluntaria!I134+Ejecutiva!I134</f>
        <v>0</v>
      </c>
      <c r="J134" s="12">
        <f>Voluntaria!J134+Ejecutiva!J134</f>
        <v>93</v>
      </c>
      <c r="K134" s="11">
        <f>Voluntaria!K134+Ejecutiva!K134</f>
        <v>17601.03</v>
      </c>
      <c r="L134" s="12">
        <f>Voluntaria!L134+Ejecutiva!L134</f>
        <v>10</v>
      </c>
      <c r="M134" s="11">
        <f>Voluntaria!M134+Ejecutiva!M134</f>
        <v>3080</v>
      </c>
      <c r="N134" s="19">
        <f t="shared" si="4"/>
        <v>178</v>
      </c>
      <c r="O134" s="20">
        <f t="shared" si="5"/>
        <v>115253.73</v>
      </c>
    </row>
    <row r="135" spans="1:15">
      <c r="A135" s="1" t="s">
        <v>101</v>
      </c>
      <c r="B135" s="5" t="s">
        <v>102</v>
      </c>
      <c r="C135" s="6" t="s">
        <v>16</v>
      </c>
      <c r="D135" s="10">
        <f>Voluntaria!D135+Ejecutiva!D135</f>
        <v>0</v>
      </c>
      <c r="E135" s="11">
        <f>Voluntaria!E135+Ejecutiva!E135</f>
        <v>0</v>
      </c>
      <c r="F135" s="12">
        <f>Voluntaria!F135+Ejecutiva!F135</f>
        <v>0</v>
      </c>
      <c r="G135" s="11">
        <f>Voluntaria!G135+Ejecutiva!G135</f>
        <v>0</v>
      </c>
      <c r="H135" s="12">
        <f>Voluntaria!H135+Ejecutiva!H135</f>
        <v>0</v>
      </c>
      <c r="I135" s="11">
        <f>Voluntaria!I135+Ejecutiva!I135</f>
        <v>0</v>
      </c>
      <c r="J135" s="12">
        <f>Voluntaria!J135+Ejecutiva!J135</f>
        <v>20</v>
      </c>
      <c r="K135" s="11">
        <f>Voluntaria!K135+Ejecutiva!K135</f>
        <v>78985.14</v>
      </c>
      <c r="L135" s="12">
        <f>Voluntaria!L135+Ejecutiva!L135</f>
        <v>0</v>
      </c>
      <c r="M135" s="11">
        <f>Voluntaria!M135+Ejecutiva!M135</f>
        <v>0</v>
      </c>
      <c r="N135" s="19">
        <f t="shared" si="4"/>
        <v>20</v>
      </c>
      <c r="O135" s="20">
        <f t="shared" si="5"/>
        <v>78985.14</v>
      </c>
    </row>
    <row r="136" spans="1:15">
      <c r="A136" s="1" t="s">
        <v>108</v>
      </c>
      <c r="B136" s="2" t="s">
        <v>107</v>
      </c>
      <c r="C136" s="6" t="s">
        <v>14</v>
      </c>
      <c r="D136" s="12">
        <v>0</v>
      </c>
      <c r="E136" s="8">
        <v>0</v>
      </c>
      <c r="F136" s="12">
        <v>0</v>
      </c>
      <c r="G136" s="8">
        <v>0</v>
      </c>
      <c r="H136" s="12">
        <v>0</v>
      </c>
      <c r="I136" s="8">
        <v>0</v>
      </c>
      <c r="J136" s="12">
        <v>0</v>
      </c>
      <c r="K136" s="8">
        <v>0</v>
      </c>
      <c r="L136" s="12">
        <v>481070</v>
      </c>
      <c r="M136" s="8">
        <v>35509615.420000002</v>
      </c>
      <c r="N136" s="19">
        <f t="shared" si="4"/>
        <v>481070</v>
      </c>
      <c r="O136" s="20">
        <f t="shared" si="5"/>
        <v>35509615.420000002</v>
      </c>
    </row>
    <row r="137" spans="1:15">
      <c r="A137" s="1" t="s">
        <v>108</v>
      </c>
      <c r="B137" s="2" t="s">
        <v>107</v>
      </c>
      <c r="C137" s="6" t="s">
        <v>15</v>
      </c>
      <c r="D137" s="12">
        <v>0</v>
      </c>
      <c r="E137" s="8">
        <v>0</v>
      </c>
      <c r="F137" s="12">
        <v>0</v>
      </c>
      <c r="G137" s="8">
        <v>0</v>
      </c>
      <c r="H137" s="12">
        <v>0</v>
      </c>
      <c r="I137" s="8">
        <v>0</v>
      </c>
      <c r="J137" s="12">
        <v>0</v>
      </c>
      <c r="K137" s="8">
        <v>0</v>
      </c>
      <c r="L137" s="12">
        <v>17253</v>
      </c>
      <c r="M137" s="8">
        <v>9642288.3599999994</v>
      </c>
      <c r="N137" s="19">
        <f t="shared" si="4"/>
        <v>17253</v>
      </c>
      <c r="O137" s="20">
        <f t="shared" si="5"/>
        <v>9642288.3599999994</v>
      </c>
    </row>
    <row r="138" spans="1:15" ht="15.75" thickBot="1">
      <c r="A138" s="3" t="s">
        <v>108</v>
      </c>
      <c r="B138" s="4" t="s">
        <v>107</v>
      </c>
      <c r="C138" s="7" t="s">
        <v>16</v>
      </c>
      <c r="D138" s="13">
        <v>0</v>
      </c>
      <c r="E138" s="9">
        <v>0</v>
      </c>
      <c r="F138" s="13">
        <v>0</v>
      </c>
      <c r="G138" s="9">
        <v>0</v>
      </c>
      <c r="H138" s="13">
        <v>0</v>
      </c>
      <c r="I138" s="9">
        <v>0</v>
      </c>
      <c r="J138" s="13">
        <v>0</v>
      </c>
      <c r="K138" s="9">
        <v>0</v>
      </c>
      <c r="L138" s="13">
        <v>3277</v>
      </c>
      <c r="M138" s="9">
        <v>1731710.31</v>
      </c>
      <c r="N138" s="27">
        <f t="shared" si="4"/>
        <v>3277</v>
      </c>
      <c r="O138" s="28">
        <f t="shared" si="5"/>
        <v>1731710.31</v>
      </c>
    </row>
    <row r="139" spans="1:15" ht="15.75" thickBot="1"/>
    <row r="140" spans="1:15" ht="15.75" thickBot="1">
      <c r="A140" s="41" t="s">
        <v>103</v>
      </c>
      <c r="B140" s="42"/>
      <c r="C140" s="43"/>
      <c r="D140" s="30">
        <f t="shared" ref="D140:O140" si="6">SUBTOTAL(109,D4:D138)</f>
        <v>904104</v>
      </c>
      <c r="E140" s="29">
        <f t="shared" si="6"/>
        <v>228447923.78</v>
      </c>
      <c r="F140" s="30">
        <f t="shared" si="6"/>
        <v>6446</v>
      </c>
      <c r="G140" s="29">
        <f t="shared" si="6"/>
        <v>23428513.620000001</v>
      </c>
      <c r="H140" s="30">
        <f t="shared" si="6"/>
        <v>509955</v>
      </c>
      <c r="I140" s="29">
        <f t="shared" si="6"/>
        <v>37354061.5</v>
      </c>
      <c r="J140" s="30">
        <f t="shared" si="6"/>
        <v>11286</v>
      </c>
      <c r="K140" s="29">
        <f t="shared" si="6"/>
        <v>8693710.0399999991</v>
      </c>
      <c r="L140" s="30">
        <f t="shared" si="6"/>
        <v>1170169</v>
      </c>
      <c r="M140" s="29">
        <f t="shared" si="6"/>
        <v>104318207.51000001</v>
      </c>
      <c r="N140" s="30">
        <f t="shared" si="6"/>
        <v>2601960</v>
      </c>
      <c r="O140" s="29">
        <f t="shared" si="6"/>
        <v>402242416.45000005</v>
      </c>
    </row>
  </sheetData>
  <autoFilter ref="B3:O138"/>
  <mergeCells count="9">
    <mergeCell ref="L2:M2"/>
    <mergeCell ref="N2:O2"/>
    <mergeCell ref="A140:C140"/>
    <mergeCell ref="A1:O1"/>
    <mergeCell ref="A2:B2"/>
    <mergeCell ref="D2:E2"/>
    <mergeCell ref="F2:G2"/>
    <mergeCell ref="H2:I2"/>
    <mergeCell ref="J2:K2"/>
  </mergeCells>
  <pageMargins left="0.7" right="0.7" top="0.75" bottom="0.75" header="0.3" footer="0.3"/>
  <ignoredErrors>
    <ignoredError sqref="A4:A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Voluntaria</vt:lpstr>
      <vt:lpstr>Ejecutiva</vt:lpstr>
      <vt:lpstr>Total</vt:lpstr>
      <vt:lpstr>Total!Criterios</vt:lpstr>
      <vt:lpstr>Tipo_de_Valor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JEscobarA</dc:creator>
  <cp:lastModifiedBy>agarciav</cp:lastModifiedBy>
  <dcterms:created xsi:type="dcterms:W3CDTF">2016-06-29T16:11:36Z</dcterms:created>
  <dcterms:modified xsi:type="dcterms:W3CDTF">2016-06-30T12:30:12Z</dcterms:modified>
</cp:coreProperties>
</file>